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Dropbox\Hyalogic Rep Folder\Hyalogic Sales Promotions\2023 Sales Order Forms\"/>
    </mc:Choice>
  </mc:AlternateContent>
  <xr:revisionPtr revIDLastSave="0" documentId="13_ncr:1_{4CF9ABB4-142F-4564-8498-29B68BB4F882}" xr6:coauthVersionLast="47" xr6:coauthVersionMax="47" xr10:uidLastSave="{00000000-0000-0000-0000-000000000000}"/>
  <bookViews>
    <workbookView xWindow="6300" yWindow="735" windowWidth="21600" windowHeight="14715" tabRatio="500" xr2:uid="{00000000-000D-0000-FFFF-FFFF00000000}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Sheet1!$A$1:$J$96</definedName>
  </definedNames>
  <calcPr calcId="191029"/>
</workbook>
</file>

<file path=xl/calcChain.xml><?xml version="1.0" encoding="utf-8"?>
<calcChain xmlns="http://schemas.openxmlformats.org/spreadsheetml/2006/main">
  <c r="G22" i="1" l="1"/>
  <c r="G63" i="1"/>
  <c r="G58" i="1"/>
  <c r="G19" i="1"/>
  <c r="G20" i="1"/>
  <c r="G14" i="1"/>
  <c r="J14" i="1"/>
  <c r="J85" i="1"/>
  <c r="J13" i="1" l="1"/>
  <c r="J27" i="1"/>
  <c r="J69" i="1" l="1"/>
  <c r="J24" i="1" l="1"/>
  <c r="J18" i="1"/>
  <c r="J84" i="1"/>
  <c r="J63" i="1"/>
  <c r="J15" i="1"/>
  <c r="J48" i="1"/>
  <c r="J47" i="1"/>
  <c r="J44" i="1"/>
  <c r="J45" i="1"/>
  <c r="J43" i="1"/>
  <c r="J42" i="1"/>
  <c r="J41" i="1"/>
  <c r="J40" i="1"/>
  <c r="J39" i="1"/>
  <c r="J38" i="1"/>
  <c r="J46" i="1"/>
  <c r="J37" i="1"/>
  <c r="J36" i="1"/>
  <c r="J35" i="1"/>
  <c r="J34" i="1"/>
  <c r="J31" i="1"/>
  <c r="J30" i="1"/>
  <c r="J26" i="1"/>
  <c r="J53" i="1"/>
  <c r="J52" i="1"/>
  <c r="J51" i="1"/>
  <c r="J75" i="1"/>
  <c r="J23" i="1"/>
  <c r="J20" i="1"/>
  <c r="J77" i="1"/>
  <c r="J62" i="1"/>
  <c r="J70" i="1"/>
  <c r="J16" i="1"/>
  <c r="J74" i="1"/>
  <c r="J76" i="1"/>
  <c r="J73" i="1"/>
  <c r="J71" i="1"/>
  <c r="J61" i="1"/>
  <c r="J60" i="1"/>
  <c r="J59" i="1"/>
  <c r="J58" i="1"/>
  <c r="J57" i="1"/>
  <c r="J55" i="1"/>
  <c r="J54" i="1"/>
  <c r="J67" i="1"/>
  <c r="J68" i="1"/>
  <c r="J66" i="1"/>
  <c r="J56" i="1"/>
  <c r="J22" i="1"/>
  <c r="J81" i="1"/>
  <c r="J80" i="1"/>
  <c r="J65" i="1"/>
  <c r="J64" i="1"/>
  <c r="J72" i="1"/>
  <c r="J17" i="1"/>
  <c r="J21" i="1"/>
  <c r="J25" i="1"/>
  <c r="J19" i="1"/>
  <c r="J82" i="1"/>
  <c r="J83" i="1"/>
  <c r="J88" i="1" l="1"/>
</calcChain>
</file>

<file path=xl/sharedStrings.xml><?xml version="1.0" encoding="utf-8"?>
<sst xmlns="http://schemas.openxmlformats.org/spreadsheetml/2006/main" count="251" uniqueCount="200">
  <si>
    <t>Ordered By:</t>
  </si>
  <si>
    <t>610 NW Platte Valley Drive</t>
  </si>
  <si>
    <t>Riverside, MO 64150</t>
  </si>
  <si>
    <t>Ship to:</t>
  </si>
  <si>
    <t>Name:</t>
  </si>
  <si>
    <t>Address:</t>
  </si>
  <si>
    <t xml:space="preserve">www.hyalogic.com </t>
  </si>
  <si>
    <t>City:</t>
  </si>
  <si>
    <t>Phone:</t>
  </si>
  <si>
    <t>Email:</t>
  </si>
  <si>
    <t>Item #</t>
  </si>
  <si>
    <t>Item Description</t>
  </si>
  <si>
    <t>Size</t>
  </si>
  <si>
    <t>Qty</t>
  </si>
  <si>
    <t>Wholesale</t>
  </si>
  <si>
    <t xml:space="preserve"> MSRP</t>
  </si>
  <si>
    <t>UPC</t>
  </si>
  <si>
    <t>Total</t>
  </si>
  <si>
    <t>HS10001</t>
  </si>
  <si>
    <t>HS10011</t>
  </si>
  <si>
    <t>HS20001</t>
  </si>
  <si>
    <t>HS30005</t>
  </si>
  <si>
    <t>HS30008</t>
  </si>
  <si>
    <t>HS40001</t>
  </si>
  <si>
    <t>HS40002</t>
  </si>
  <si>
    <t>HT10001</t>
  </si>
  <si>
    <t>HT10002</t>
  </si>
  <si>
    <t>HT10003</t>
  </si>
  <si>
    <t>HT10004</t>
  </si>
  <si>
    <t>HT10005</t>
  </si>
  <si>
    <t>HT10006</t>
  </si>
  <si>
    <t xml:space="preserve">HA Facial Mist </t>
  </si>
  <si>
    <t>HT20007</t>
  </si>
  <si>
    <t>HT20011</t>
  </si>
  <si>
    <t>HT20019</t>
  </si>
  <si>
    <t>HT30002</t>
  </si>
  <si>
    <t>HT30003</t>
  </si>
  <si>
    <t>HT30004</t>
  </si>
  <si>
    <t>HylaRub™ HA Muscle &amp; Joint Cream</t>
  </si>
  <si>
    <t>HT20001</t>
  </si>
  <si>
    <t>HT20002</t>
  </si>
  <si>
    <t>HT20003</t>
  </si>
  <si>
    <t>HT20004</t>
  </si>
  <si>
    <t>HT20005</t>
  </si>
  <si>
    <t>HT20006</t>
  </si>
  <si>
    <t>SA10004</t>
  </si>
  <si>
    <t>HyaFlex™ Liquid HA for Cats</t>
  </si>
  <si>
    <t>SA10005</t>
  </si>
  <si>
    <t>HyaFlex™ Liquid HA for Dogs</t>
  </si>
  <si>
    <t xml:space="preserve">Payment Info: VISA / MC / AMEX / DISC </t>
  </si>
  <si>
    <t xml:space="preserve">Card #: </t>
  </si>
  <si>
    <t xml:space="preserve">Exp. Date: </t>
  </si>
  <si>
    <t>Name on the Card:</t>
  </si>
  <si>
    <t>Billing Address for Card:</t>
  </si>
  <si>
    <t>HA Skin Perfecting Lotion</t>
  </si>
  <si>
    <t>HT30008</t>
  </si>
  <si>
    <t>HT20020</t>
  </si>
  <si>
    <t>SA10003</t>
  </si>
  <si>
    <t>SA30004</t>
  </si>
  <si>
    <t>HT20022</t>
  </si>
  <si>
    <t>HT10009</t>
  </si>
  <si>
    <t>HT10010</t>
  </si>
  <si>
    <t>HT20051</t>
  </si>
  <si>
    <t>HT20052</t>
  </si>
  <si>
    <t>HT20053</t>
  </si>
  <si>
    <t>HT20054</t>
  </si>
  <si>
    <t>HT20055</t>
  </si>
  <si>
    <t>HT20056</t>
  </si>
  <si>
    <t>HT20023</t>
  </si>
  <si>
    <t>Dr. Johns™ Toothpaste Gel</t>
  </si>
  <si>
    <t>HA Facial Cream</t>
  </si>
  <si>
    <t>HT30011</t>
  </si>
  <si>
    <t>HT30012</t>
  </si>
  <si>
    <t>HyaFlex™Pro Advanced Wafer</t>
  </si>
  <si>
    <t>HyaFlex™Pro Complete Liquid</t>
  </si>
  <si>
    <t>8 oz</t>
  </si>
  <si>
    <t xml:space="preserve"> 1 oz</t>
  </si>
  <si>
    <t>HS10005</t>
  </si>
  <si>
    <t>HS40006</t>
  </si>
  <si>
    <t>HT10011</t>
  </si>
  <si>
    <t>HT10012</t>
  </si>
  <si>
    <t>4 oz</t>
  </si>
  <si>
    <t xml:space="preserve"> .5 oz</t>
  </si>
  <si>
    <t>.5 oz</t>
  </si>
  <si>
    <t>Zip:</t>
  </si>
  <si>
    <t>HA Moisture Mask 4-Pack</t>
  </si>
  <si>
    <t>Hylamist™ - Dry Nose</t>
  </si>
  <si>
    <t>HA Biotin Hair &amp; Scalp Spray</t>
  </si>
  <si>
    <t>Face &amp; Body Bar Soap</t>
  </si>
  <si>
    <t>Stem Cell Face Serum</t>
  </si>
  <si>
    <t>All Products</t>
  </si>
  <si>
    <t>Toll Free: 866.318.8484 </t>
  </si>
  <si>
    <t xml:space="preserve">Fax: 913.422.9396 </t>
  </si>
  <si>
    <t>orders@hyalogic.com</t>
  </si>
  <si>
    <t xml:space="preserve"> 120 cap</t>
  </si>
  <si>
    <t>60 loz</t>
  </si>
  <si>
    <t>30 cap</t>
  </si>
  <si>
    <t>30 loz</t>
  </si>
  <si>
    <t>60 gummy</t>
  </si>
  <si>
    <t>HS20003</t>
  </si>
  <si>
    <t>30 waf</t>
  </si>
  <si>
    <t>HS40004</t>
  </si>
  <si>
    <t>6.4 oz</t>
  </si>
  <si>
    <t>HT20021</t>
  </si>
  <si>
    <t>HT30013</t>
  </si>
  <si>
    <t>HT10014</t>
  </si>
  <si>
    <t>HA Intensive Foot Cream</t>
  </si>
  <si>
    <t>Facial Toner</t>
  </si>
  <si>
    <t>Facial Cleanser</t>
  </si>
  <si>
    <t>Collagen Facial Mist</t>
  </si>
  <si>
    <t>Beauty From Within Gummy 60mg</t>
  </si>
  <si>
    <t>Beauty From Within Liquid HA</t>
  </si>
  <si>
    <t>Collagen HA Triple Boost Serum</t>
  </si>
  <si>
    <t>Vitamin C+ Beauty Boost Powder</t>
  </si>
  <si>
    <t>HT20024</t>
  </si>
  <si>
    <t>HT10017</t>
  </si>
  <si>
    <t>HT10015</t>
  </si>
  <si>
    <t>HT10016</t>
  </si>
  <si>
    <t>Rose Water Toner</t>
  </si>
  <si>
    <t>After Sun Spray</t>
  </si>
  <si>
    <t>Retinol Renewing Serum</t>
  </si>
  <si>
    <t>Serums with Premium Hyaluronic Acid (HA)</t>
  </si>
  <si>
    <t>Dog &amp; Cat Supplements with Premium Hyaluronic Acid</t>
  </si>
  <si>
    <t xml:space="preserve">Scar Serum </t>
  </si>
  <si>
    <t>HylaMints for Dry Mouth</t>
  </si>
  <si>
    <t xml:space="preserve">Optimize HA 120mg for Whole Body </t>
  </si>
  <si>
    <t>HT30010</t>
  </si>
  <si>
    <t>Age Spot Lightening Serum</t>
  </si>
  <si>
    <t>Coenzyme Q10 Serum</t>
  </si>
  <si>
    <t>Dark Circle Lightening Serum</t>
  </si>
  <si>
    <t>Facial Relax Serum</t>
  </si>
  <si>
    <t>Instant Facelift Serum</t>
  </si>
  <si>
    <t>Hand &amp; Body Lotion</t>
  </si>
  <si>
    <t>Facial Scrub</t>
  </si>
  <si>
    <t>Hair Conditioner</t>
  </si>
  <si>
    <t>Hair Shampoo</t>
  </si>
  <si>
    <t>Shipping</t>
  </si>
  <si>
    <t>$200 Minimum for Free shipping</t>
  </si>
  <si>
    <t>Lush Lash and Brow Serum</t>
  </si>
  <si>
    <t>Orange Blossom Facial Toner</t>
  </si>
  <si>
    <t>Probiotic Beauty Boost Powder</t>
  </si>
  <si>
    <t>Lactic Acid Exfoliating Serum</t>
  </si>
  <si>
    <t>HylaTears - Dry Eye Relief Eye Drops</t>
  </si>
  <si>
    <t>HA Collagen Powder (Collagen Peptides)</t>
  </si>
  <si>
    <t>4 fl oz</t>
  </si>
  <si>
    <t xml:space="preserve"> 2 fl oz</t>
  </si>
  <si>
    <t xml:space="preserve"> 4.58 fl oz</t>
  </si>
  <si>
    <t>8 fl oz</t>
  </si>
  <si>
    <t>2 fl oz</t>
  </si>
  <si>
    <t xml:space="preserve"> 1 fl oz</t>
  </si>
  <si>
    <t xml:space="preserve"> 10 fl oz</t>
  </si>
  <si>
    <t xml:space="preserve"> 1.5 fl oz</t>
  </si>
  <si>
    <t xml:space="preserve"> 6 fl oz</t>
  </si>
  <si>
    <t>1 fl oz</t>
  </si>
  <si>
    <t>.5 fl oz</t>
  </si>
  <si>
    <t>.67 fl oz</t>
  </si>
  <si>
    <t>1 fl oz / 30 ct</t>
  </si>
  <si>
    <t xml:space="preserve">HA Lip Balm Jar ( Original Size &amp; Formula ) </t>
  </si>
  <si>
    <t xml:space="preserve">5 ml </t>
  </si>
  <si>
    <t>HT30015</t>
  </si>
  <si>
    <t>Eye Health Essentials</t>
  </si>
  <si>
    <t xml:space="preserve">   .15 oz</t>
  </si>
  <si>
    <t>30 gummy</t>
  </si>
  <si>
    <t>HS40030</t>
  </si>
  <si>
    <t>HS30004</t>
  </si>
  <si>
    <t>SA20001</t>
  </si>
  <si>
    <t>12 fl oz</t>
  </si>
  <si>
    <t>St:</t>
  </si>
  <si>
    <t>HS20005</t>
  </si>
  <si>
    <t>.47 fl oz</t>
  </si>
  <si>
    <t xml:space="preserve">Immune Z, Liquid Zinc </t>
  </si>
  <si>
    <t>Skin Care with Premium Hyaluronic Acid (HA)</t>
  </si>
  <si>
    <t>NOTES</t>
  </si>
  <si>
    <t>*Please be sure to notice our MAP Pricing</t>
  </si>
  <si>
    <t>Synthovial Seven - Top Seller</t>
  </si>
  <si>
    <t>HA Lip Balm Tube - 18 piece display</t>
  </si>
  <si>
    <t>HyaFlex™Pro Pure Liquid with Zinc</t>
  </si>
  <si>
    <t>Gummy 60mg - per Gummy</t>
  </si>
  <si>
    <t>Lozenge 60mg</t>
  </si>
  <si>
    <t>Lozenge 30mg</t>
  </si>
  <si>
    <t xml:space="preserve">Synthovial Seven Plus </t>
  </si>
  <si>
    <t>HylaVision for Eye Health</t>
  </si>
  <si>
    <r>
      <t xml:space="preserve">HA Collagen Builder Lozenge </t>
    </r>
    <r>
      <rPr>
        <sz val="11"/>
        <rFont val="Verdana"/>
        <family val="2"/>
      </rPr>
      <t>- Hair, Skin &amp; Nails</t>
    </r>
  </si>
  <si>
    <t>Best Seller</t>
  </si>
  <si>
    <t>Pure Hyaluronic Acid Serum - Featured Item</t>
  </si>
  <si>
    <t>HS20010</t>
  </si>
  <si>
    <t>NEW</t>
  </si>
  <si>
    <t xml:space="preserve">   Please Contact Your Sales Rep for 2023 Promotions</t>
  </si>
  <si>
    <t>*COD orders will have a COD charge added to the order</t>
  </si>
  <si>
    <t>Advanced Formula Hyaluronic Acid for Joints</t>
  </si>
  <si>
    <t xml:space="preserve"> </t>
  </si>
  <si>
    <t>TA30008</t>
  </si>
  <si>
    <t>New</t>
  </si>
  <si>
    <t>HyaFlex™Coat Conditioning Spray</t>
  </si>
  <si>
    <t>Rev 9.15.23</t>
  </si>
  <si>
    <t>HS20013</t>
  </si>
  <si>
    <t>Advanced Formula Hyaluronic Acid for Hair, Skin &amp; Nails</t>
  </si>
  <si>
    <t>December Sale Items 25%</t>
  </si>
  <si>
    <t>Sale Items</t>
  </si>
  <si>
    <t xml:space="preserve">              The Leaders in Hyaluronic Acid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</si>
</sst>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</numFmts>
  <fonts count="25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u/>
      <sz val="5.8"/>
      <color theme="10"/>
      <name val="Verdana"/>
      <family val="2"/>
    </font>
    <font>
      <b/>
      <sz val="12"/>
      <name val="Verdana"/>
      <family val="2"/>
    </font>
    <font>
      <b/>
      <sz val="12"/>
      <color indexed="9"/>
      <name val="Verdana"/>
      <family val="2"/>
    </font>
    <font>
      <b/>
      <sz val="20"/>
      <name val="Verdana"/>
      <family val="2"/>
    </font>
    <font>
      <b/>
      <sz val="16"/>
      <color rgb="FF00B050"/>
      <name val="Verdana"/>
      <family val="2"/>
    </font>
    <font>
      <b/>
      <sz val="14"/>
      <color rgb="FF00B050"/>
      <name val="Verdana"/>
      <family val="2"/>
    </font>
    <font>
      <b/>
      <sz val="18"/>
      <name val="Verdana"/>
      <family val="2"/>
    </font>
    <font>
      <b/>
      <u/>
      <sz val="10"/>
      <color theme="10"/>
      <name val="Verdana"/>
      <family val="2"/>
    </font>
    <font>
      <b/>
      <sz val="8"/>
      <name val="Verdana"/>
      <family val="2"/>
    </font>
    <font>
      <b/>
      <sz val="10"/>
      <color rgb="FF002060"/>
      <name val="Verdana"/>
      <family val="2"/>
    </font>
    <font>
      <b/>
      <sz val="20"/>
      <name val="Calibri"/>
      <family val="2"/>
      <scheme val="minor"/>
    </font>
    <font>
      <b/>
      <u/>
      <sz val="5.8"/>
      <color theme="10"/>
      <name val="Verdana"/>
      <family val="2"/>
    </font>
    <font>
      <b/>
      <sz val="10"/>
      <color theme="0"/>
      <name val="Verdana"/>
      <family val="2"/>
    </font>
    <font>
      <sz val="11"/>
      <name val="Verdana"/>
      <family val="2"/>
    </font>
    <font>
      <sz val="14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b/>
      <sz val="14"/>
      <color rgb="FFFF0000"/>
      <name val="Verdana"/>
      <family val="2"/>
    </font>
    <font>
      <sz val="14"/>
      <color rgb="FFFF0000"/>
      <name val="Verdana"/>
      <family val="2"/>
    </font>
    <font>
      <b/>
      <sz val="11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rgb="FF0070C0"/>
      </top>
      <bottom style="thin">
        <color auto="1"/>
      </bottom>
      <diagonal/>
    </border>
    <border>
      <left/>
      <right/>
      <top style="medium">
        <color rgb="FF0070C0"/>
      </top>
      <bottom style="thin">
        <color auto="1"/>
      </bottom>
      <diagonal/>
    </border>
    <border>
      <left/>
      <right style="medium">
        <color auto="1"/>
      </right>
      <top style="medium">
        <color rgb="FF0070C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auto="1"/>
      </left>
      <right/>
      <top style="medium">
        <color rgb="FF0070C0"/>
      </top>
      <bottom style="thin">
        <color rgb="FF0070C0"/>
      </bottom>
      <diagonal/>
    </border>
    <border>
      <left/>
      <right style="medium">
        <color auto="1"/>
      </right>
      <top style="medium">
        <color rgb="FF0070C0"/>
      </top>
      <bottom style="thin">
        <color rgb="FF0070C0"/>
      </bottom>
      <diagonal/>
    </border>
    <border>
      <left style="medium">
        <color auto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medium">
        <color auto="1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rgb="FF0070C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0" borderId="0" xfId="1" applyFont="1" applyAlignment="1" applyProtection="1">
      <alignment vertical="center"/>
    </xf>
    <xf numFmtId="1" fontId="2" fillId="2" borderId="0" xfId="0" applyNumberFormat="1" applyFont="1" applyFill="1" applyAlignment="1">
      <alignment horizontal="center" vertical="center"/>
    </xf>
    <xf numFmtId="44" fontId="2" fillId="2" borderId="0" xfId="0" applyNumberFormat="1" applyFont="1" applyFill="1" applyAlignment="1">
      <alignment vertical="center"/>
    </xf>
    <xf numFmtId="0" fontId="12" fillId="2" borderId="0" xfId="1" applyFont="1" applyFill="1" applyAlignment="1" applyProtection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right" vertical="center" indent="1"/>
    </xf>
    <xf numFmtId="0" fontId="4" fillId="2" borderId="0" xfId="0" applyFont="1" applyFill="1" applyAlignment="1">
      <alignment horizontal="center" vertical="center"/>
    </xf>
    <xf numFmtId="8" fontId="2" fillId="2" borderId="0" xfId="0" applyNumberFormat="1" applyFont="1" applyFill="1" applyAlignment="1">
      <alignment horizontal="right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8" fontId="2" fillId="2" borderId="0" xfId="0" applyNumberFormat="1" applyFont="1" applyFill="1" applyAlignment="1">
      <alignment vertical="center"/>
    </xf>
    <xf numFmtId="0" fontId="7" fillId="3" borderId="24" xfId="0" applyFont="1" applyFill="1" applyBorder="1" applyAlignment="1">
      <alignment horizontal="center" vertical="center"/>
    </xf>
    <xf numFmtId="44" fontId="2" fillId="2" borderId="26" xfId="0" applyNumberFormat="1" applyFont="1" applyFill="1" applyBorder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16" fillId="2" borderId="0" xfId="1" applyFont="1" applyFill="1" applyAlignment="1" applyProtection="1">
      <alignment horizontal="center" vertical="center"/>
    </xf>
    <xf numFmtId="44" fontId="1" fillId="2" borderId="0" xfId="0" applyNumberFormat="1" applyFont="1" applyFill="1" applyAlignment="1">
      <alignment vertical="center"/>
    </xf>
    <xf numFmtId="1" fontId="2" fillId="2" borderId="27" xfId="0" applyNumberFormat="1" applyFont="1" applyFill="1" applyBorder="1" applyAlignment="1">
      <alignment horizontal="center" vertical="center"/>
    </xf>
    <xf numFmtId="44" fontId="2" fillId="2" borderId="27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44" fontId="2" fillId="2" borderId="1" xfId="0" applyNumberFormat="1" applyFont="1" applyFill="1" applyBorder="1" applyAlignment="1">
      <alignment vertical="center"/>
    </xf>
    <xf numFmtId="0" fontId="17" fillId="3" borderId="2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right" vertical="center" indent="1"/>
    </xf>
    <xf numFmtId="8" fontId="1" fillId="2" borderId="0" xfId="0" applyNumberFormat="1" applyFont="1" applyFill="1" applyAlignment="1">
      <alignment horizontal="right" vertical="center"/>
    </xf>
    <xf numFmtId="0" fontId="2" fillId="2" borderId="29" xfId="0" applyFont="1" applyFill="1" applyBorder="1" applyAlignment="1">
      <alignment horizontal="left" vertical="center" indent="1"/>
    </xf>
    <xf numFmtId="0" fontId="2" fillId="2" borderId="29" xfId="2" applyFill="1" applyBorder="1" applyAlignment="1">
      <alignment horizontal="right" vertical="center" indent="1"/>
    </xf>
    <xf numFmtId="0" fontId="4" fillId="2" borderId="29" xfId="0" applyFont="1" applyFill="1" applyBorder="1" applyAlignment="1">
      <alignment horizontal="center" vertical="center"/>
    </xf>
    <xf numFmtId="8" fontId="2" fillId="2" borderId="29" xfId="0" applyNumberFormat="1" applyFont="1" applyFill="1" applyBorder="1" applyAlignment="1">
      <alignment horizontal="right" vertical="center"/>
    </xf>
    <xf numFmtId="8" fontId="2" fillId="2" borderId="29" xfId="0" applyNumberFormat="1" applyFont="1" applyFill="1" applyBorder="1" applyAlignment="1">
      <alignment vertical="center"/>
    </xf>
    <xf numFmtId="8" fontId="2" fillId="2" borderId="30" xfId="0" applyNumberFormat="1" applyFont="1" applyFill="1" applyBorder="1" applyAlignment="1">
      <alignment horizontal="right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center" indent="1"/>
    </xf>
    <xf numFmtId="0" fontId="19" fillId="2" borderId="3" xfId="2" applyFont="1" applyFill="1" applyBorder="1" applyAlignment="1">
      <alignment horizontal="right" vertical="center" indent="1"/>
    </xf>
    <xf numFmtId="0" fontId="19" fillId="2" borderId="1" xfId="0" applyFont="1" applyFill="1" applyBorder="1" applyAlignment="1">
      <alignment horizontal="center" vertical="center"/>
    </xf>
    <xf numFmtId="8" fontId="19" fillId="2" borderId="1" xfId="0" applyNumberFormat="1" applyFont="1" applyFill="1" applyBorder="1" applyAlignment="1">
      <alignment horizontal="right" vertical="center"/>
    </xf>
    <xf numFmtId="1" fontId="19" fillId="2" borderId="1" xfId="0" applyNumberFormat="1" applyFont="1" applyFill="1" applyBorder="1" applyAlignment="1">
      <alignment horizontal="center" vertical="center"/>
    </xf>
    <xf numFmtId="44" fontId="19" fillId="2" borderId="9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left" vertical="center" indent="1"/>
    </xf>
    <xf numFmtId="0" fontId="19" fillId="2" borderId="7" xfId="2" applyFont="1" applyFill="1" applyBorder="1" applyAlignment="1">
      <alignment horizontal="right" vertical="center" indent="1"/>
    </xf>
    <xf numFmtId="0" fontId="19" fillId="2" borderId="5" xfId="0" applyFont="1" applyFill="1" applyBorder="1" applyAlignment="1">
      <alignment horizontal="center" vertical="center"/>
    </xf>
    <xf numFmtId="8" fontId="19" fillId="2" borderId="5" xfId="0" applyNumberFormat="1" applyFont="1" applyFill="1" applyBorder="1" applyAlignment="1">
      <alignment horizontal="right" vertical="center"/>
    </xf>
    <xf numFmtId="1" fontId="19" fillId="2" borderId="5" xfId="0" applyNumberFormat="1" applyFont="1" applyFill="1" applyBorder="1" applyAlignment="1">
      <alignment horizontal="center" vertical="center"/>
    </xf>
    <xf numFmtId="44" fontId="19" fillId="2" borderId="18" xfId="0" applyNumberFormat="1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left" vertical="center" indent="1"/>
    </xf>
    <xf numFmtId="0" fontId="19" fillId="4" borderId="3" xfId="2" applyFont="1" applyFill="1" applyBorder="1" applyAlignment="1">
      <alignment horizontal="right" vertical="center" indent="1"/>
    </xf>
    <xf numFmtId="0" fontId="19" fillId="4" borderId="1" xfId="0" applyFont="1" applyFill="1" applyBorder="1" applyAlignment="1">
      <alignment horizontal="center" vertical="center"/>
    </xf>
    <xf numFmtId="8" fontId="19" fillId="4" borderId="1" xfId="0" applyNumberFormat="1" applyFont="1" applyFill="1" applyBorder="1" applyAlignment="1">
      <alignment horizontal="right" vertical="center"/>
    </xf>
    <xf numFmtId="1" fontId="19" fillId="4" borderId="1" xfId="0" applyNumberFormat="1" applyFont="1" applyFill="1" applyBorder="1" applyAlignment="1">
      <alignment horizontal="center" vertical="center"/>
    </xf>
    <xf numFmtId="44" fontId="19" fillId="4" borderId="9" xfId="0" applyNumberFormat="1" applyFont="1" applyFill="1" applyBorder="1" applyAlignment="1">
      <alignment vertical="center"/>
    </xf>
    <xf numFmtId="0" fontId="19" fillId="4" borderId="17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left" vertical="center" indent="1"/>
    </xf>
    <xf numFmtId="0" fontId="19" fillId="4" borderId="7" xfId="2" applyFont="1" applyFill="1" applyBorder="1" applyAlignment="1">
      <alignment horizontal="right" vertical="center" indent="1"/>
    </xf>
    <xf numFmtId="0" fontId="19" fillId="4" borderId="5" xfId="0" applyFont="1" applyFill="1" applyBorder="1" applyAlignment="1">
      <alignment horizontal="center" vertical="center"/>
    </xf>
    <xf numFmtId="8" fontId="19" fillId="4" borderId="5" xfId="0" applyNumberFormat="1" applyFont="1" applyFill="1" applyBorder="1" applyAlignment="1">
      <alignment horizontal="right" vertical="center"/>
    </xf>
    <xf numFmtId="1" fontId="19" fillId="4" borderId="5" xfId="0" applyNumberFormat="1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indent="1"/>
    </xf>
    <xf numFmtId="0" fontId="19" fillId="2" borderId="3" xfId="0" applyFont="1" applyFill="1" applyBorder="1" applyAlignment="1">
      <alignment horizontal="right" vertical="center" indent="1"/>
    </xf>
    <xf numFmtId="0" fontId="19" fillId="2" borderId="14" xfId="0" applyFont="1" applyFill="1" applyBorder="1" applyAlignment="1">
      <alignment horizontal="left" vertical="center" indent="1"/>
    </xf>
    <xf numFmtId="0" fontId="19" fillId="2" borderId="15" xfId="0" applyFont="1" applyFill="1" applyBorder="1" applyAlignment="1">
      <alignment horizontal="right" vertical="center" indent="1"/>
    </xf>
    <xf numFmtId="0" fontId="19" fillId="2" borderId="4" xfId="0" applyFont="1" applyFill="1" applyBorder="1" applyAlignment="1">
      <alignment horizontal="center" vertical="center"/>
    </xf>
    <xf numFmtId="8" fontId="19" fillId="2" borderId="4" xfId="0" applyNumberFormat="1" applyFont="1" applyFill="1" applyBorder="1" applyAlignment="1">
      <alignment horizontal="right" vertical="center"/>
    </xf>
    <xf numFmtId="1" fontId="19" fillId="2" borderId="4" xfId="0" applyNumberFormat="1" applyFont="1" applyFill="1" applyBorder="1" applyAlignment="1">
      <alignment horizontal="center" vertical="center"/>
    </xf>
    <xf numFmtId="44" fontId="19" fillId="2" borderId="16" xfId="0" applyNumberFormat="1" applyFont="1" applyFill="1" applyBorder="1" applyAlignment="1">
      <alignment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 vertical="center"/>
    </xf>
    <xf numFmtId="0" fontId="19" fillId="4" borderId="35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" fillId="2" borderId="37" xfId="0" applyFont="1" applyFill="1" applyBorder="1" applyAlignment="1">
      <alignment horizontal="center" vertical="center"/>
    </xf>
    <xf numFmtId="8" fontId="1" fillId="5" borderId="1" xfId="0" applyNumberFormat="1" applyFont="1" applyFill="1" applyBorder="1" applyAlignment="1">
      <alignment horizontal="right" vertical="center"/>
    </xf>
    <xf numFmtId="0" fontId="19" fillId="0" borderId="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9" fillId="0" borderId="3" xfId="2" applyFont="1" applyBorder="1" applyAlignment="1">
      <alignment horizontal="right" vertical="center" indent="1"/>
    </xf>
    <xf numFmtId="0" fontId="19" fillId="0" borderId="1" xfId="0" applyFont="1" applyBorder="1" applyAlignment="1">
      <alignment horizontal="center" vertical="center"/>
    </xf>
    <xf numFmtId="8" fontId="19" fillId="0" borderId="1" xfId="0" applyNumberFormat="1" applyFont="1" applyBorder="1" applyAlignment="1">
      <alignment horizontal="right" vertical="center"/>
    </xf>
    <xf numFmtId="1" fontId="19" fillId="0" borderId="1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indent="1"/>
    </xf>
    <xf numFmtId="0" fontId="24" fillId="6" borderId="0" xfId="0" applyFont="1" applyFill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left" vertical="center" indent="1"/>
    </xf>
    <xf numFmtId="0" fontId="19" fillId="6" borderId="3" xfId="2" applyFont="1" applyFill="1" applyBorder="1" applyAlignment="1">
      <alignment horizontal="right" vertical="center" indent="1"/>
    </xf>
    <xf numFmtId="0" fontId="19" fillId="6" borderId="1" xfId="0" applyFont="1" applyFill="1" applyBorder="1" applyAlignment="1">
      <alignment horizontal="center" vertical="center"/>
    </xf>
    <xf numFmtId="8" fontId="19" fillId="6" borderId="1" xfId="0" applyNumberFormat="1" applyFont="1" applyFill="1" applyBorder="1" applyAlignment="1">
      <alignment horizontal="right" vertical="center"/>
    </xf>
    <xf numFmtId="8" fontId="1" fillId="6" borderId="1" xfId="0" applyNumberFormat="1" applyFont="1" applyFill="1" applyBorder="1" applyAlignment="1">
      <alignment horizontal="right" vertical="center"/>
    </xf>
    <xf numFmtId="1" fontId="19" fillId="6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1" fontId="20" fillId="2" borderId="0" xfId="0" applyNumberFormat="1" applyFont="1" applyFill="1" applyAlignment="1">
      <alignment horizontal="right" vertical="center" indent="1"/>
    </xf>
    <xf numFmtId="0" fontId="20" fillId="0" borderId="0" xfId="0" applyFont="1" applyAlignment="1">
      <alignment horizontal="right" vertical="center" indent="1"/>
    </xf>
    <xf numFmtId="1" fontId="18" fillId="2" borderId="0" xfId="0" applyNumberFormat="1" applyFont="1" applyFill="1" applyAlignment="1">
      <alignment horizontal="right" vertical="center" indent="1"/>
    </xf>
    <xf numFmtId="0" fontId="18" fillId="0" borderId="0" xfId="0" applyFont="1" applyAlignment="1">
      <alignment horizontal="right" vertical="center" indent="1"/>
    </xf>
    <xf numFmtId="1" fontId="3" fillId="2" borderId="0" xfId="0" applyNumberFormat="1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6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8" fontId="15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0" fillId="0" borderId="2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200024</xdr:colOff>
      <xdr:row>8</xdr:row>
      <xdr:rowOff>142875</xdr:rowOff>
    </xdr:from>
    <xdr:to>
      <xdr:col>2</xdr:col>
      <xdr:colOff>1261951</xdr:colOff>
      <xdr:row>10</xdr:row>
      <xdr:rowOff>143557</xdr:rowOff>
    </xdr:to>
    <xdr:pic>
      <xdr:nvPicPr>
        <xdr:cNvPr id="3" name="Picture 2" descr="hyalogic logo2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9349" y="1476375"/>
          <a:ext cx="1061927" cy="495982"/>
        </a:xfrm>
        <a:prstGeom prst="rect">
          <a:avLst/>
        </a:prstGeom>
      </xdr:spPr>
    </xdr:pic>
    <xdr:clientData/>
  </xdr:twoCellAnchor>
  <xdr:twoCellAnchor>
    <xdr:from>
      <xdr:col>1</xdr:col>
      <xdr:colOff>133350</xdr:colOff>
      <xdr:row>16</xdr:row>
      <xdr:rowOff>38100</xdr:rowOff>
    </xdr:from>
    <xdr:to>
      <xdr:col>1</xdr:col>
      <xdr:colOff>314325</xdr:colOff>
      <xdr:row>16</xdr:row>
      <xdr:rowOff>190500</xdr:rowOff>
    </xdr:to>
    <xdr:sp macro="" textlink="">
      <xdr:nvSpPr>
        <xdr:cNvPr id="2" name="Star: 7 Points 1">
          <a:extLst>
            <a:ext uri="{FF2B5EF4-FFF2-40B4-BE49-F238E27FC236}">
              <a16:creationId xmlns:a16="http://schemas.microsoft.com/office/drawing/2014/main" id="{B9CB648C-FD1E-41E9-B345-1B446CE378AA}"/>
            </a:ext>
          </a:extLst>
        </xdr:cNvPr>
        <xdr:cNvSpPr/>
      </xdr:nvSpPr>
      <xdr:spPr>
        <a:xfrm>
          <a:off x="1924050" y="2667000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123825</xdr:colOff>
      <xdr:row>25</xdr:row>
      <xdr:rowOff>38100</xdr:rowOff>
    </xdr:from>
    <xdr:to>
      <xdr:col>1</xdr:col>
      <xdr:colOff>304800</xdr:colOff>
      <xdr:row>25</xdr:row>
      <xdr:rowOff>190500</xdr:rowOff>
    </xdr:to>
    <xdr:sp macro="" textlink="">
      <xdr:nvSpPr>
        <xdr:cNvPr id="4" name="Star: 7 Points 3">
          <a:extLst>
            <a:ext uri="{FF2B5EF4-FFF2-40B4-BE49-F238E27FC236}">
              <a16:creationId xmlns:a16="http://schemas.microsoft.com/office/drawing/2014/main" id="{6B3BCAA9-D4E0-41D4-BC03-4DB4C4958A59}"/>
            </a:ext>
          </a:extLst>
        </xdr:cNvPr>
        <xdr:cNvSpPr/>
      </xdr:nvSpPr>
      <xdr:spPr>
        <a:xfrm>
          <a:off x="1914525" y="4724400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123825</xdr:colOff>
      <xdr:row>22</xdr:row>
      <xdr:rowOff>38100</xdr:rowOff>
    </xdr:from>
    <xdr:to>
      <xdr:col>1</xdr:col>
      <xdr:colOff>304800</xdr:colOff>
      <xdr:row>22</xdr:row>
      <xdr:rowOff>190500</xdr:rowOff>
    </xdr:to>
    <xdr:sp macro="" textlink="">
      <xdr:nvSpPr>
        <xdr:cNvPr id="5" name="Star: 7 Points 4">
          <a:extLst>
            <a:ext uri="{FF2B5EF4-FFF2-40B4-BE49-F238E27FC236}">
              <a16:creationId xmlns:a16="http://schemas.microsoft.com/office/drawing/2014/main" id="{3F9AFEE5-0C1B-42D1-80EC-BAEAEBBE1443}"/>
            </a:ext>
          </a:extLst>
        </xdr:cNvPr>
        <xdr:cNvSpPr/>
      </xdr:nvSpPr>
      <xdr:spPr>
        <a:xfrm>
          <a:off x="1914525" y="4038600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123825</xdr:colOff>
      <xdr:row>21</xdr:row>
      <xdr:rowOff>38100</xdr:rowOff>
    </xdr:from>
    <xdr:to>
      <xdr:col>1</xdr:col>
      <xdr:colOff>304800</xdr:colOff>
      <xdr:row>21</xdr:row>
      <xdr:rowOff>190500</xdr:rowOff>
    </xdr:to>
    <xdr:sp macro="" textlink="">
      <xdr:nvSpPr>
        <xdr:cNvPr id="6" name="Star: 7 Points 5">
          <a:extLst>
            <a:ext uri="{FF2B5EF4-FFF2-40B4-BE49-F238E27FC236}">
              <a16:creationId xmlns:a16="http://schemas.microsoft.com/office/drawing/2014/main" id="{E60E43C5-0AF6-4D15-B504-57B7245ADDC2}"/>
            </a:ext>
          </a:extLst>
        </xdr:cNvPr>
        <xdr:cNvSpPr/>
      </xdr:nvSpPr>
      <xdr:spPr>
        <a:xfrm>
          <a:off x="1914525" y="3810000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123825</xdr:colOff>
      <xdr:row>20</xdr:row>
      <xdr:rowOff>38100</xdr:rowOff>
    </xdr:from>
    <xdr:to>
      <xdr:col>1</xdr:col>
      <xdr:colOff>304800</xdr:colOff>
      <xdr:row>20</xdr:row>
      <xdr:rowOff>190500</xdr:rowOff>
    </xdr:to>
    <xdr:sp macro="" textlink="">
      <xdr:nvSpPr>
        <xdr:cNvPr id="7" name="Star: 7 Points 6">
          <a:extLst>
            <a:ext uri="{FF2B5EF4-FFF2-40B4-BE49-F238E27FC236}">
              <a16:creationId xmlns:a16="http://schemas.microsoft.com/office/drawing/2014/main" id="{979C89D1-B2BF-4FBF-BCED-D60B074929DF}"/>
            </a:ext>
          </a:extLst>
        </xdr:cNvPr>
        <xdr:cNvSpPr/>
      </xdr:nvSpPr>
      <xdr:spPr>
        <a:xfrm>
          <a:off x="1914525" y="3581400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123825</xdr:colOff>
      <xdr:row>24</xdr:row>
      <xdr:rowOff>38100</xdr:rowOff>
    </xdr:from>
    <xdr:to>
      <xdr:col>1</xdr:col>
      <xdr:colOff>304800</xdr:colOff>
      <xdr:row>24</xdr:row>
      <xdr:rowOff>190500</xdr:rowOff>
    </xdr:to>
    <xdr:sp macro="" textlink="">
      <xdr:nvSpPr>
        <xdr:cNvPr id="8" name="Star: 7 Points 7">
          <a:extLst>
            <a:ext uri="{FF2B5EF4-FFF2-40B4-BE49-F238E27FC236}">
              <a16:creationId xmlns:a16="http://schemas.microsoft.com/office/drawing/2014/main" id="{FFC3C70C-6E59-4C5B-A995-555620C00DBA}"/>
            </a:ext>
          </a:extLst>
        </xdr:cNvPr>
        <xdr:cNvSpPr/>
      </xdr:nvSpPr>
      <xdr:spPr>
        <a:xfrm>
          <a:off x="1914525" y="4495800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123825</xdr:colOff>
      <xdr:row>30</xdr:row>
      <xdr:rowOff>28575</xdr:rowOff>
    </xdr:from>
    <xdr:to>
      <xdr:col>1</xdr:col>
      <xdr:colOff>304800</xdr:colOff>
      <xdr:row>30</xdr:row>
      <xdr:rowOff>180975</xdr:rowOff>
    </xdr:to>
    <xdr:sp macro="" textlink="">
      <xdr:nvSpPr>
        <xdr:cNvPr id="9" name="Star: 7 Points 8">
          <a:extLst>
            <a:ext uri="{FF2B5EF4-FFF2-40B4-BE49-F238E27FC236}">
              <a16:creationId xmlns:a16="http://schemas.microsoft.com/office/drawing/2014/main" id="{E52A6797-66F4-4493-B274-DA866DF954FA}"/>
            </a:ext>
          </a:extLst>
        </xdr:cNvPr>
        <xdr:cNvSpPr/>
      </xdr:nvSpPr>
      <xdr:spPr>
        <a:xfrm>
          <a:off x="1914525" y="5819775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123825</xdr:colOff>
      <xdr:row>29</xdr:row>
      <xdr:rowOff>28575</xdr:rowOff>
    </xdr:from>
    <xdr:to>
      <xdr:col>1</xdr:col>
      <xdr:colOff>304800</xdr:colOff>
      <xdr:row>29</xdr:row>
      <xdr:rowOff>180975</xdr:rowOff>
    </xdr:to>
    <xdr:sp macro="" textlink="">
      <xdr:nvSpPr>
        <xdr:cNvPr id="10" name="Star: 7 Points 9">
          <a:extLst>
            <a:ext uri="{FF2B5EF4-FFF2-40B4-BE49-F238E27FC236}">
              <a16:creationId xmlns:a16="http://schemas.microsoft.com/office/drawing/2014/main" id="{C6406879-5C6B-41AD-BCF8-98745298C501}"/>
            </a:ext>
          </a:extLst>
        </xdr:cNvPr>
        <xdr:cNvSpPr/>
      </xdr:nvSpPr>
      <xdr:spPr>
        <a:xfrm>
          <a:off x="1914525" y="5591175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123825</xdr:colOff>
      <xdr:row>43</xdr:row>
      <xdr:rowOff>28575</xdr:rowOff>
    </xdr:from>
    <xdr:to>
      <xdr:col>1</xdr:col>
      <xdr:colOff>304800</xdr:colOff>
      <xdr:row>43</xdr:row>
      <xdr:rowOff>180975</xdr:rowOff>
    </xdr:to>
    <xdr:sp macro="" textlink="">
      <xdr:nvSpPr>
        <xdr:cNvPr id="11" name="Star: 7 Points 10">
          <a:extLst>
            <a:ext uri="{FF2B5EF4-FFF2-40B4-BE49-F238E27FC236}">
              <a16:creationId xmlns:a16="http://schemas.microsoft.com/office/drawing/2014/main" id="{B72A73D9-AB66-43E3-8713-EFFD9E49701F}"/>
            </a:ext>
          </a:extLst>
        </xdr:cNvPr>
        <xdr:cNvSpPr/>
      </xdr:nvSpPr>
      <xdr:spPr>
        <a:xfrm>
          <a:off x="1914525" y="8753475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123825</xdr:colOff>
      <xdr:row>41</xdr:row>
      <xdr:rowOff>28575</xdr:rowOff>
    </xdr:from>
    <xdr:to>
      <xdr:col>1</xdr:col>
      <xdr:colOff>304800</xdr:colOff>
      <xdr:row>41</xdr:row>
      <xdr:rowOff>180975</xdr:rowOff>
    </xdr:to>
    <xdr:sp macro="" textlink="">
      <xdr:nvSpPr>
        <xdr:cNvPr id="12" name="Star: 7 Points 11">
          <a:extLst>
            <a:ext uri="{FF2B5EF4-FFF2-40B4-BE49-F238E27FC236}">
              <a16:creationId xmlns:a16="http://schemas.microsoft.com/office/drawing/2014/main" id="{14F7AC8B-3B85-400D-BD87-2D3C6DFF89F4}"/>
            </a:ext>
          </a:extLst>
        </xdr:cNvPr>
        <xdr:cNvSpPr/>
      </xdr:nvSpPr>
      <xdr:spPr>
        <a:xfrm>
          <a:off x="1914525" y="8296275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133350</xdr:colOff>
      <xdr:row>57</xdr:row>
      <xdr:rowOff>38100</xdr:rowOff>
    </xdr:from>
    <xdr:to>
      <xdr:col>1</xdr:col>
      <xdr:colOff>314325</xdr:colOff>
      <xdr:row>57</xdr:row>
      <xdr:rowOff>190500</xdr:rowOff>
    </xdr:to>
    <xdr:sp macro="" textlink="">
      <xdr:nvSpPr>
        <xdr:cNvPr id="13" name="Star: 7 Points 12">
          <a:extLst>
            <a:ext uri="{FF2B5EF4-FFF2-40B4-BE49-F238E27FC236}">
              <a16:creationId xmlns:a16="http://schemas.microsoft.com/office/drawing/2014/main" id="{DD3848A3-7CAC-4E2E-8F73-3C5BAF1F8BF9}"/>
            </a:ext>
          </a:extLst>
        </xdr:cNvPr>
        <xdr:cNvSpPr/>
      </xdr:nvSpPr>
      <xdr:spPr>
        <a:xfrm>
          <a:off x="1924050" y="11934825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133350</xdr:colOff>
      <xdr:row>71</xdr:row>
      <xdr:rowOff>28575</xdr:rowOff>
    </xdr:from>
    <xdr:to>
      <xdr:col>1</xdr:col>
      <xdr:colOff>314325</xdr:colOff>
      <xdr:row>71</xdr:row>
      <xdr:rowOff>180975</xdr:rowOff>
    </xdr:to>
    <xdr:sp macro="" textlink="">
      <xdr:nvSpPr>
        <xdr:cNvPr id="14" name="Star: 7 Points 13">
          <a:extLst>
            <a:ext uri="{FF2B5EF4-FFF2-40B4-BE49-F238E27FC236}">
              <a16:creationId xmlns:a16="http://schemas.microsoft.com/office/drawing/2014/main" id="{BD9E8F04-5C20-4D61-A066-AB59008CBB7A}"/>
            </a:ext>
          </a:extLst>
        </xdr:cNvPr>
        <xdr:cNvSpPr/>
      </xdr:nvSpPr>
      <xdr:spPr>
        <a:xfrm>
          <a:off x="1924050" y="15582900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123825</xdr:colOff>
      <xdr:row>62</xdr:row>
      <xdr:rowOff>28575</xdr:rowOff>
    </xdr:from>
    <xdr:to>
      <xdr:col>1</xdr:col>
      <xdr:colOff>304800</xdr:colOff>
      <xdr:row>62</xdr:row>
      <xdr:rowOff>180975</xdr:rowOff>
    </xdr:to>
    <xdr:sp macro="" textlink="">
      <xdr:nvSpPr>
        <xdr:cNvPr id="15" name="Star: 7 Points 14">
          <a:extLst>
            <a:ext uri="{FF2B5EF4-FFF2-40B4-BE49-F238E27FC236}">
              <a16:creationId xmlns:a16="http://schemas.microsoft.com/office/drawing/2014/main" id="{E3CE156D-ECC4-468B-A6A7-8BEDE0CEF740}"/>
            </a:ext>
          </a:extLst>
        </xdr:cNvPr>
        <xdr:cNvSpPr/>
      </xdr:nvSpPr>
      <xdr:spPr>
        <a:xfrm>
          <a:off x="1914525" y="13068300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114300</xdr:colOff>
      <xdr:row>68</xdr:row>
      <xdr:rowOff>28575</xdr:rowOff>
    </xdr:from>
    <xdr:to>
      <xdr:col>1</xdr:col>
      <xdr:colOff>295275</xdr:colOff>
      <xdr:row>68</xdr:row>
      <xdr:rowOff>180975</xdr:rowOff>
    </xdr:to>
    <xdr:sp macro="" textlink="">
      <xdr:nvSpPr>
        <xdr:cNvPr id="16" name="Star: 7 Points 15">
          <a:extLst>
            <a:ext uri="{FF2B5EF4-FFF2-40B4-BE49-F238E27FC236}">
              <a16:creationId xmlns:a16="http://schemas.microsoft.com/office/drawing/2014/main" id="{6028418D-5F8D-4FA2-B5F9-B7F7CBB5D00F}"/>
            </a:ext>
          </a:extLst>
        </xdr:cNvPr>
        <xdr:cNvSpPr/>
      </xdr:nvSpPr>
      <xdr:spPr>
        <a:xfrm>
          <a:off x="1905000" y="14897100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114300</xdr:colOff>
      <xdr:row>67</xdr:row>
      <xdr:rowOff>28575</xdr:rowOff>
    </xdr:from>
    <xdr:to>
      <xdr:col>1</xdr:col>
      <xdr:colOff>295275</xdr:colOff>
      <xdr:row>67</xdr:row>
      <xdr:rowOff>180975</xdr:rowOff>
    </xdr:to>
    <xdr:sp macro="" textlink="">
      <xdr:nvSpPr>
        <xdr:cNvPr id="17" name="Star: 7 Points 16">
          <a:extLst>
            <a:ext uri="{FF2B5EF4-FFF2-40B4-BE49-F238E27FC236}">
              <a16:creationId xmlns:a16="http://schemas.microsoft.com/office/drawing/2014/main" id="{CBE57E85-202E-4A58-8ECB-1198DC339EEA}"/>
            </a:ext>
          </a:extLst>
        </xdr:cNvPr>
        <xdr:cNvSpPr/>
      </xdr:nvSpPr>
      <xdr:spPr>
        <a:xfrm>
          <a:off x="1905000" y="14211300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123825</xdr:colOff>
      <xdr:row>80</xdr:row>
      <xdr:rowOff>28575</xdr:rowOff>
    </xdr:from>
    <xdr:to>
      <xdr:col>1</xdr:col>
      <xdr:colOff>304800</xdr:colOff>
      <xdr:row>80</xdr:row>
      <xdr:rowOff>180975</xdr:rowOff>
    </xdr:to>
    <xdr:sp macro="" textlink="">
      <xdr:nvSpPr>
        <xdr:cNvPr id="18" name="Star: 7 Points 17">
          <a:extLst>
            <a:ext uri="{FF2B5EF4-FFF2-40B4-BE49-F238E27FC236}">
              <a16:creationId xmlns:a16="http://schemas.microsoft.com/office/drawing/2014/main" id="{85627D5B-CE79-4D8F-89CB-F18FAFBC9FC0}"/>
            </a:ext>
          </a:extLst>
        </xdr:cNvPr>
        <xdr:cNvSpPr/>
      </xdr:nvSpPr>
      <xdr:spPr>
        <a:xfrm>
          <a:off x="1914525" y="18097500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123825</xdr:colOff>
      <xdr:row>82</xdr:row>
      <xdr:rowOff>38100</xdr:rowOff>
    </xdr:from>
    <xdr:to>
      <xdr:col>1</xdr:col>
      <xdr:colOff>304800</xdr:colOff>
      <xdr:row>82</xdr:row>
      <xdr:rowOff>190500</xdr:rowOff>
    </xdr:to>
    <xdr:sp macro="" textlink="">
      <xdr:nvSpPr>
        <xdr:cNvPr id="19" name="Star: 7 Points 18">
          <a:extLst>
            <a:ext uri="{FF2B5EF4-FFF2-40B4-BE49-F238E27FC236}">
              <a16:creationId xmlns:a16="http://schemas.microsoft.com/office/drawing/2014/main" id="{A14353DB-15B0-4344-9A8F-BFA32B9BBCE9}"/>
            </a:ext>
          </a:extLst>
        </xdr:cNvPr>
        <xdr:cNvSpPr/>
      </xdr:nvSpPr>
      <xdr:spPr>
        <a:xfrm>
          <a:off x="1914525" y="18564225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123825</xdr:colOff>
      <xdr:row>59</xdr:row>
      <xdr:rowOff>38100</xdr:rowOff>
    </xdr:from>
    <xdr:to>
      <xdr:col>1</xdr:col>
      <xdr:colOff>304800</xdr:colOff>
      <xdr:row>59</xdr:row>
      <xdr:rowOff>190500</xdr:rowOff>
    </xdr:to>
    <xdr:sp macro="" textlink="">
      <xdr:nvSpPr>
        <xdr:cNvPr id="20" name="Star: 7 Points 19">
          <a:extLst>
            <a:ext uri="{FF2B5EF4-FFF2-40B4-BE49-F238E27FC236}">
              <a16:creationId xmlns:a16="http://schemas.microsoft.com/office/drawing/2014/main" id="{8D562645-F96C-4168-872A-BAE63FAEDC5A}"/>
            </a:ext>
          </a:extLst>
        </xdr:cNvPr>
        <xdr:cNvSpPr/>
      </xdr:nvSpPr>
      <xdr:spPr>
        <a:xfrm>
          <a:off x="1914525" y="12877800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114300</xdr:colOff>
      <xdr:row>75</xdr:row>
      <xdr:rowOff>38100</xdr:rowOff>
    </xdr:from>
    <xdr:to>
      <xdr:col>1</xdr:col>
      <xdr:colOff>295275</xdr:colOff>
      <xdr:row>75</xdr:row>
      <xdr:rowOff>190500</xdr:rowOff>
    </xdr:to>
    <xdr:sp macro="" textlink="">
      <xdr:nvSpPr>
        <xdr:cNvPr id="21" name="Star: 7 Points 20">
          <a:extLst>
            <a:ext uri="{FF2B5EF4-FFF2-40B4-BE49-F238E27FC236}">
              <a16:creationId xmlns:a16="http://schemas.microsoft.com/office/drawing/2014/main" id="{BC170690-67D3-4C71-A5F1-FF4B072A7268}"/>
            </a:ext>
          </a:extLst>
        </xdr:cNvPr>
        <xdr:cNvSpPr/>
      </xdr:nvSpPr>
      <xdr:spPr>
        <a:xfrm>
          <a:off x="1905000" y="16992600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123825</xdr:colOff>
      <xdr:row>61</xdr:row>
      <xdr:rowOff>28575</xdr:rowOff>
    </xdr:from>
    <xdr:to>
      <xdr:col>1</xdr:col>
      <xdr:colOff>304800</xdr:colOff>
      <xdr:row>61</xdr:row>
      <xdr:rowOff>180975</xdr:rowOff>
    </xdr:to>
    <xdr:sp macro="" textlink="">
      <xdr:nvSpPr>
        <xdr:cNvPr id="22" name="Star: 7 Points 21">
          <a:extLst>
            <a:ext uri="{FF2B5EF4-FFF2-40B4-BE49-F238E27FC236}">
              <a16:creationId xmlns:a16="http://schemas.microsoft.com/office/drawing/2014/main" id="{4997815B-C6D3-43D4-9FAF-79E7A8E07ECE}"/>
            </a:ext>
          </a:extLst>
        </xdr:cNvPr>
        <xdr:cNvSpPr/>
      </xdr:nvSpPr>
      <xdr:spPr>
        <a:xfrm>
          <a:off x="1914525" y="13325475"/>
          <a:ext cx="180975" cy="152400"/>
        </a:xfrm>
        <a:prstGeom prst="star7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190500</xdr:colOff>
      <xdr:row>0</xdr:row>
      <xdr:rowOff>106363</xdr:rowOff>
    </xdr:from>
    <xdr:to>
      <xdr:col>2</xdr:col>
      <xdr:colOff>3517446</xdr:colOff>
      <xdr:row>8</xdr:row>
      <xdr:rowOff>66675</xdr:rowOff>
    </xdr:to>
    <xdr:pic>
      <xdr:nvPicPr>
        <xdr:cNvPr id="23" name="Picture 22" descr="Holiday Specials | December 2022">
          <a:extLst>
            <a:ext uri="{FF2B5EF4-FFF2-40B4-BE49-F238E27FC236}">
              <a16:creationId xmlns:a16="http://schemas.microsoft.com/office/drawing/2014/main" id="{9C181171-E32E-6985-D17B-04E523EBE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06363"/>
          <a:ext cx="3326946" cy="1293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yalogic.com/" TargetMode="External"/><Relationship Id="rId1" Type="http://schemas.openxmlformats.org/officeDocument/2006/relationships/hyperlink" Target="mailto:orders@hyalogic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6"/>
  <sheetViews>
    <sheetView tabSelected="1" view="pageBreakPreview" zoomScaleNormal="58" zoomScaleSheetLayoutView="100" zoomScalePageLayoutView="58" workbookViewId="0">
      <pane ySplit="11" topLeftCell="A12" activePane="bottomLeft" state="frozen"/>
      <selection pane="bottomLeft" activeCell="G45" sqref="G45"/>
    </sheetView>
  </sheetViews>
  <sheetFormatPr defaultColWidth="10.875" defaultRowHeight="12.75" x14ac:dyDescent="0.2"/>
  <cols>
    <col min="1" max="1" width="23.5" style="2" bestFit="1" customWidth="1"/>
    <col min="2" max="2" width="5.625" style="2" bestFit="1" customWidth="1"/>
    <col min="3" max="3" width="56.125" style="2" customWidth="1"/>
    <col min="4" max="4" width="15.875" style="2" customWidth="1"/>
    <col min="5" max="5" width="5.375" style="1" customWidth="1"/>
    <col min="6" max="6" width="10.5" style="2" customWidth="1"/>
    <col min="7" max="7" width="9.75" style="2" customWidth="1"/>
    <col min="8" max="8" width="10.75" style="2" bestFit="1" customWidth="1"/>
    <col min="9" max="9" width="22.75" style="2" bestFit="1" customWidth="1"/>
    <col min="10" max="10" width="13.25" style="2" customWidth="1"/>
    <col min="11" max="16384" width="10.875" style="2"/>
  </cols>
  <sheetData>
    <row r="1" spans="1:11" x14ac:dyDescent="0.2">
      <c r="A1" s="4"/>
      <c r="B1" s="4"/>
      <c r="C1" s="4"/>
      <c r="D1" s="4"/>
      <c r="E1" s="8"/>
      <c r="F1" s="5"/>
      <c r="G1" s="5"/>
      <c r="H1" s="4"/>
      <c r="I1" s="6"/>
      <c r="J1" s="4"/>
    </row>
    <row r="2" spans="1:11" ht="15" customHeight="1" x14ac:dyDescent="0.2">
      <c r="A2" s="10" t="s">
        <v>90</v>
      </c>
      <c r="B2" s="10"/>
      <c r="C2" s="110"/>
      <c r="D2" s="4" t="s">
        <v>0</v>
      </c>
      <c r="E2" s="25"/>
      <c r="F2" s="4"/>
      <c r="H2" s="115" t="s">
        <v>197</v>
      </c>
      <c r="I2" s="116"/>
      <c r="J2" s="116"/>
    </row>
    <row r="3" spans="1:11" ht="12.75" customHeight="1" x14ac:dyDescent="0.2">
      <c r="A3" s="4"/>
      <c r="B3" s="4"/>
      <c r="C3" s="110"/>
      <c r="E3" s="8"/>
      <c r="F3" s="4"/>
      <c r="G3" s="4"/>
      <c r="H3" s="4"/>
      <c r="I3" s="117"/>
      <c r="J3" s="118"/>
    </row>
    <row r="4" spans="1:11" ht="13.7" customHeight="1" x14ac:dyDescent="0.2">
      <c r="A4" s="4" t="s">
        <v>1</v>
      </c>
      <c r="B4" s="4"/>
      <c r="C4" s="110"/>
      <c r="D4" s="7" t="s">
        <v>3</v>
      </c>
      <c r="E4" s="8"/>
      <c r="F4"/>
      <c r="G4" s="4"/>
      <c r="H4"/>
      <c r="I4" s="119"/>
      <c r="J4" s="120"/>
    </row>
    <row r="5" spans="1:11" ht="12.75" customHeight="1" x14ac:dyDescent="0.2">
      <c r="A5" s="4" t="s">
        <v>2</v>
      </c>
      <c r="B5" s="4"/>
      <c r="C5" s="110"/>
      <c r="D5" s="4" t="s">
        <v>4</v>
      </c>
      <c r="E5" s="8"/>
      <c r="F5" s="4"/>
      <c r="G5" s="4"/>
      <c r="H5" s="4"/>
      <c r="I5" s="121"/>
      <c r="J5" s="122"/>
    </row>
    <row r="6" spans="1:11" ht="12.75" customHeight="1" x14ac:dyDescent="0.2">
      <c r="A6" s="7" t="s">
        <v>91</v>
      </c>
      <c r="B6" s="7"/>
      <c r="C6" s="111"/>
      <c r="D6" s="4" t="s">
        <v>5</v>
      </c>
      <c r="E6" s="8"/>
      <c r="F6" s="4"/>
      <c r="G6" s="4"/>
      <c r="H6" s="4"/>
      <c r="I6"/>
      <c r="J6" s="4"/>
    </row>
    <row r="7" spans="1:11" ht="12.75" customHeight="1" x14ac:dyDescent="0.2">
      <c r="A7" s="7" t="s">
        <v>92</v>
      </c>
      <c r="B7" s="7"/>
      <c r="C7" s="111"/>
      <c r="D7" s="4" t="s">
        <v>7</v>
      </c>
      <c r="E7" s="8"/>
      <c r="G7" s="4"/>
      <c r="H7" s="4" t="s">
        <v>167</v>
      </c>
      <c r="I7" s="30" t="s">
        <v>84</v>
      </c>
      <c r="J7" s="4"/>
    </row>
    <row r="8" spans="1:11" ht="12.75" customHeight="1" x14ac:dyDescent="0.2">
      <c r="A8" s="11" t="s">
        <v>93</v>
      </c>
      <c r="B8" s="11"/>
      <c r="C8" s="112"/>
      <c r="D8" s="4" t="s">
        <v>8</v>
      </c>
      <c r="E8" s="8"/>
      <c r="F8" s="4"/>
      <c r="G8" s="4"/>
      <c r="H8" s="4"/>
      <c r="I8" s="4"/>
      <c r="J8" s="4"/>
    </row>
    <row r="9" spans="1:11" ht="12.75" customHeight="1" x14ac:dyDescent="0.2">
      <c r="A9" s="14" t="s">
        <v>6</v>
      </c>
      <c r="B9" s="14"/>
      <c r="C9" s="112"/>
      <c r="D9" s="4" t="s">
        <v>9</v>
      </c>
      <c r="E9" s="26"/>
      <c r="F9" s="4"/>
      <c r="G9" s="4"/>
      <c r="H9" s="4"/>
      <c r="I9" s="6"/>
      <c r="J9" s="4"/>
    </row>
    <row r="10" spans="1:11" ht="26.25" customHeight="1" x14ac:dyDescent="0.2">
      <c r="A10" s="34"/>
      <c r="B10" s="34"/>
      <c r="C10" s="90" t="s">
        <v>199</v>
      </c>
      <c r="D10" s="4"/>
      <c r="E10" s="8"/>
      <c r="F10" s="4"/>
      <c r="G10" s="4"/>
      <c r="H10" s="4"/>
      <c r="I10" s="6"/>
      <c r="J10" s="4"/>
    </row>
    <row r="11" spans="1:11" ht="50.25" customHeight="1" thickBot="1" x14ac:dyDescent="0.2">
      <c r="A11" s="8" t="s">
        <v>10</v>
      </c>
      <c r="B11" s="91" t="s">
        <v>183</v>
      </c>
      <c r="C11" s="7" t="s">
        <v>11</v>
      </c>
      <c r="D11" s="8" t="s">
        <v>12</v>
      </c>
      <c r="E11" s="8" t="s">
        <v>13</v>
      </c>
      <c r="F11" s="8" t="s">
        <v>14</v>
      </c>
      <c r="G11" s="101" t="s">
        <v>198</v>
      </c>
      <c r="H11" s="8" t="s">
        <v>15</v>
      </c>
      <c r="I11" s="9" t="s">
        <v>16</v>
      </c>
      <c r="J11" s="7" t="s">
        <v>17</v>
      </c>
      <c r="K11" s="1"/>
    </row>
    <row r="12" spans="1:11" s="3" customFormat="1" ht="15" x14ac:dyDescent="0.2">
      <c r="A12" s="129"/>
      <c r="B12" s="130"/>
      <c r="C12" s="130"/>
      <c r="D12" s="130"/>
      <c r="E12" s="130"/>
      <c r="F12" s="130"/>
      <c r="G12" s="130"/>
      <c r="H12" s="130"/>
      <c r="I12" s="130"/>
      <c r="J12" s="21"/>
    </row>
    <row r="13" spans="1:11" s="52" customFormat="1" ht="18" x14ac:dyDescent="0.2">
      <c r="A13" s="94" t="s">
        <v>185</v>
      </c>
      <c r="B13" s="95" t="s">
        <v>186</v>
      </c>
      <c r="C13" s="100" t="s">
        <v>189</v>
      </c>
      <c r="D13" s="96" t="s">
        <v>166</v>
      </c>
      <c r="E13" s="97"/>
      <c r="F13" s="98">
        <v>23.97</v>
      </c>
      <c r="G13" s="93"/>
      <c r="H13" s="98">
        <v>39.950000000000003</v>
      </c>
      <c r="I13" s="99">
        <v>856682008458</v>
      </c>
      <c r="J13" s="51">
        <f t="shared" ref="J13:J14" si="0">E13*F13</f>
        <v>0</v>
      </c>
    </row>
    <row r="14" spans="1:11" s="52" customFormat="1" ht="18" x14ac:dyDescent="0.2">
      <c r="A14" s="102" t="s">
        <v>195</v>
      </c>
      <c r="B14" s="103" t="s">
        <v>186</v>
      </c>
      <c r="C14" s="104" t="s">
        <v>196</v>
      </c>
      <c r="D14" s="105" t="s">
        <v>166</v>
      </c>
      <c r="E14" s="106"/>
      <c r="F14" s="107">
        <v>23.97</v>
      </c>
      <c r="G14" s="108">
        <f t="shared" ref="G14" si="1">F14*0.75</f>
        <v>17.977499999999999</v>
      </c>
      <c r="H14" s="107">
        <v>39.950000000000003</v>
      </c>
      <c r="I14" s="109">
        <v>856682008601</v>
      </c>
      <c r="J14" s="51">
        <f t="shared" si="0"/>
        <v>0</v>
      </c>
    </row>
    <row r="15" spans="1:11" s="52" customFormat="1" ht="18" x14ac:dyDescent="0.2">
      <c r="A15" s="45" t="s">
        <v>78</v>
      </c>
      <c r="B15" s="84"/>
      <c r="C15" s="46" t="s">
        <v>110</v>
      </c>
      <c r="D15" s="47" t="s">
        <v>98</v>
      </c>
      <c r="E15" s="48"/>
      <c r="F15" s="49">
        <v>23.97</v>
      </c>
      <c r="G15" s="93"/>
      <c r="H15" s="49">
        <v>39.950000000000003</v>
      </c>
      <c r="I15" s="50">
        <v>858259000230</v>
      </c>
      <c r="J15" s="51">
        <f t="shared" ref="J15:J27" si="2">E15*F15</f>
        <v>0</v>
      </c>
    </row>
    <row r="16" spans="1:11" s="52" customFormat="1" ht="18" x14ac:dyDescent="0.2">
      <c r="A16" s="45" t="s">
        <v>77</v>
      </c>
      <c r="B16" s="84"/>
      <c r="C16" s="46" t="s">
        <v>111</v>
      </c>
      <c r="D16" s="47" t="s">
        <v>149</v>
      </c>
      <c r="E16" s="48"/>
      <c r="F16" s="49">
        <v>23.97</v>
      </c>
      <c r="G16" s="93"/>
      <c r="H16" s="49">
        <v>39.950000000000003</v>
      </c>
      <c r="I16" s="50">
        <v>858259000261</v>
      </c>
      <c r="J16" s="51">
        <f t="shared" si="2"/>
        <v>0</v>
      </c>
    </row>
    <row r="17" spans="1:10" s="52" customFormat="1" ht="18" x14ac:dyDescent="0.2">
      <c r="A17" s="45" t="s">
        <v>23</v>
      </c>
      <c r="B17" s="84"/>
      <c r="C17" s="46" t="s">
        <v>177</v>
      </c>
      <c r="D17" s="47" t="s">
        <v>98</v>
      </c>
      <c r="E17" s="48"/>
      <c r="F17" s="49">
        <v>23.97</v>
      </c>
      <c r="G17" s="93"/>
      <c r="H17" s="49">
        <v>39.950000000000003</v>
      </c>
      <c r="I17" s="50">
        <v>858259000728</v>
      </c>
      <c r="J17" s="51">
        <f t="shared" si="2"/>
        <v>0</v>
      </c>
    </row>
    <row r="18" spans="1:10" s="52" customFormat="1" ht="18" x14ac:dyDescent="0.2">
      <c r="A18" s="45" t="s">
        <v>163</v>
      </c>
      <c r="B18" s="84"/>
      <c r="C18" s="46" t="s">
        <v>177</v>
      </c>
      <c r="D18" s="47" t="s">
        <v>162</v>
      </c>
      <c r="E18" s="48"/>
      <c r="F18" s="49">
        <v>14.37</v>
      </c>
      <c r="G18" s="93"/>
      <c r="H18" s="49">
        <v>23.95</v>
      </c>
      <c r="I18" s="50">
        <v>856682008250</v>
      </c>
      <c r="J18" s="51">
        <f t="shared" si="2"/>
        <v>0</v>
      </c>
    </row>
    <row r="19" spans="1:10" s="52" customFormat="1" ht="18" x14ac:dyDescent="0.2">
      <c r="A19" s="45" t="s">
        <v>24</v>
      </c>
      <c r="B19" s="84"/>
      <c r="C19" s="46" t="s">
        <v>182</v>
      </c>
      <c r="D19" s="47" t="s">
        <v>97</v>
      </c>
      <c r="E19" s="48"/>
      <c r="F19" s="49">
        <v>14.97</v>
      </c>
      <c r="G19" s="93">
        <f t="shared" ref="G19" si="3">F19*0.75</f>
        <v>11.227500000000001</v>
      </c>
      <c r="H19" s="49">
        <v>24.95</v>
      </c>
      <c r="I19" s="50">
        <v>858259000742</v>
      </c>
      <c r="J19" s="51">
        <f t="shared" si="2"/>
        <v>0</v>
      </c>
    </row>
    <row r="20" spans="1:10" s="52" customFormat="1" ht="18" x14ac:dyDescent="0.2">
      <c r="A20" s="45" t="s">
        <v>101</v>
      </c>
      <c r="B20" s="84"/>
      <c r="C20" s="46" t="s">
        <v>143</v>
      </c>
      <c r="D20" s="47" t="s">
        <v>102</v>
      </c>
      <c r="E20" s="48"/>
      <c r="F20" s="49">
        <v>17.97</v>
      </c>
      <c r="G20" s="93">
        <f t="shared" ref="G20" si="4">F20*0.75</f>
        <v>13.477499999999999</v>
      </c>
      <c r="H20" s="49">
        <v>29.95</v>
      </c>
      <c r="I20" s="50">
        <v>858259000605</v>
      </c>
      <c r="J20" s="51">
        <f t="shared" si="2"/>
        <v>0</v>
      </c>
    </row>
    <row r="21" spans="1:10" s="60" customFormat="1" ht="18" x14ac:dyDescent="0.2">
      <c r="A21" s="53" t="s">
        <v>22</v>
      </c>
      <c r="B21" s="85"/>
      <c r="C21" s="54" t="s">
        <v>124</v>
      </c>
      <c r="D21" s="55" t="s">
        <v>95</v>
      </c>
      <c r="E21" s="56"/>
      <c r="F21" s="57">
        <v>8.9700000000000006</v>
      </c>
      <c r="G21" s="93"/>
      <c r="H21" s="57">
        <v>14.95</v>
      </c>
      <c r="I21" s="58">
        <v>858259000735</v>
      </c>
      <c r="J21" s="59">
        <f t="shared" si="2"/>
        <v>0</v>
      </c>
    </row>
    <row r="22" spans="1:10" s="52" customFormat="1" ht="18" x14ac:dyDescent="0.2">
      <c r="A22" s="45" t="s">
        <v>168</v>
      </c>
      <c r="B22" s="84"/>
      <c r="C22" s="46" t="s">
        <v>170</v>
      </c>
      <c r="D22" s="47" t="s">
        <v>144</v>
      </c>
      <c r="E22" s="48"/>
      <c r="F22" s="49">
        <v>8.9700000000000006</v>
      </c>
      <c r="G22" s="93">
        <f t="shared" ref="G22" si="5">F22*0.75</f>
        <v>6.7275000000000009</v>
      </c>
      <c r="H22" s="49">
        <v>14.95</v>
      </c>
      <c r="I22" s="50">
        <v>856682008335</v>
      </c>
      <c r="J22" s="51">
        <f t="shared" si="2"/>
        <v>0</v>
      </c>
    </row>
    <row r="23" spans="1:10" s="52" customFormat="1" ht="18" x14ac:dyDescent="0.2">
      <c r="A23" s="45" t="s">
        <v>21</v>
      </c>
      <c r="B23" s="84"/>
      <c r="C23" s="46" t="s">
        <v>178</v>
      </c>
      <c r="D23" s="47" t="s">
        <v>95</v>
      </c>
      <c r="E23" s="48"/>
      <c r="F23" s="49">
        <v>23.97</v>
      </c>
      <c r="G23" s="93"/>
      <c r="H23" s="49">
        <v>39.950000000000003</v>
      </c>
      <c r="I23" s="50">
        <v>858259000650</v>
      </c>
      <c r="J23" s="51">
        <f t="shared" si="2"/>
        <v>0</v>
      </c>
    </row>
    <row r="24" spans="1:10" s="52" customFormat="1" ht="18" x14ac:dyDescent="0.2">
      <c r="A24" s="45" t="s">
        <v>164</v>
      </c>
      <c r="B24" s="84"/>
      <c r="C24" s="46" t="s">
        <v>179</v>
      </c>
      <c r="D24" s="47" t="s">
        <v>97</v>
      </c>
      <c r="E24" s="48"/>
      <c r="F24" s="49">
        <v>11.97</v>
      </c>
      <c r="G24" s="93"/>
      <c r="H24" s="49">
        <v>19.95</v>
      </c>
      <c r="I24" s="50">
        <v>856682008120</v>
      </c>
      <c r="J24" s="51">
        <f t="shared" si="2"/>
        <v>0</v>
      </c>
    </row>
    <row r="25" spans="1:10" s="52" customFormat="1" ht="18" x14ac:dyDescent="0.2">
      <c r="A25" s="45" t="s">
        <v>99</v>
      </c>
      <c r="B25" s="84"/>
      <c r="C25" s="46" t="s">
        <v>125</v>
      </c>
      <c r="D25" s="47" t="s">
        <v>96</v>
      </c>
      <c r="E25" s="48"/>
      <c r="F25" s="49">
        <v>17.97</v>
      </c>
      <c r="G25" s="93"/>
      <c r="H25" s="49">
        <v>29.95</v>
      </c>
      <c r="I25" s="50">
        <v>858259000513</v>
      </c>
      <c r="J25" s="51">
        <f t="shared" si="2"/>
        <v>0</v>
      </c>
    </row>
    <row r="26" spans="1:10" s="52" customFormat="1" ht="18" x14ac:dyDescent="0.2">
      <c r="A26" s="45" t="s">
        <v>18</v>
      </c>
      <c r="B26" s="84"/>
      <c r="C26" s="46" t="s">
        <v>174</v>
      </c>
      <c r="D26" s="47" t="s">
        <v>149</v>
      </c>
      <c r="E26" s="48"/>
      <c r="F26" s="49">
        <v>23.97</v>
      </c>
      <c r="G26" s="93" t="s">
        <v>190</v>
      </c>
      <c r="H26" s="49">
        <v>39.950000000000003</v>
      </c>
      <c r="I26" s="50">
        <v>858259000124</v>
      </c>
      <c r="J26" s="51">
        <f t="shared" si="2"/>
        <v>0</v>
      </c>
    </row>
    <row r="27" spans="1:10" s="52" customFormat="1" ht="18" x14ac:dyDescent="0.2">
      <c r="A27" s="45" t="s">
        <v>19</v>
      </c>
      <c r="B27" s="84"/>
      <c r="C27" s="46" t="s">
        <v>180</v>
      </c>
      <c r="D27" s="47" t="s">
        <v>156</v>
      </c>
      <c r="E27" s="48"/>
      <c r="F27" s="49">
        <v>26.97</v>
      </c>
      <c r="G27" s="93" t="s">
        <v>190</v>
      </c>
      <c r="H27" s="49">
        <v>44.95</v>
      </c>
      <c r="I27" s="50">
        <v>858259000674</v>
      </c>
      <c r="J27" s="51">
        <f t="shared" si="2"/>
        <v>0</v>
      </c>
    </row>
    <row r="28" spans="1:10" ht="18" x14ac:dyDescent="0.2">
      <c r="A28" s="15"/>
      <c r="B28" s="15"/>
      <c r="C28" s="16"/>
      <c r="D28" s="17"/>
      <c r="E28" s="18"/>
      <c r="F28" s="19"/>
      <c r="G28" s="22"/>
      <c r="H28" s="19"/>
      <c r="I28" s="12"/>
      <c r="J28" s="24"/>
    </row>
    <row r="29" spans="1:10" s="3" customFormat="1" ht="15" x14ac:dyDescent="0.2">
      <c r="A29" s="113" t="s">
        <v>160</v>
      </c>
      <c r="B29" s="114"/>
      <c r="C29" s="114"/>
      <c r="D29" s="114"/>
      <c r="E29" s="114"/>
      <c r="F29" s="114"/>
      <c r="G29" s="114"/>
      <c r="H29" s="114"/>
      <c r="I29" s="114"/>
      <c r="J29" s="23"/>
    </row>
    <row r="30" spans="1:10" s="61" customFormat="1" ht="18" x14ac:dyDescent="0.2">
      <c r="A30" s="45" t="s">
        <v>126</v>
      </c>
      <c r="B30" s="84"/>
      <c r="C30" s="46" t="s">
        <v>142</v>
      </c>
      <c r="D30" s="47" t="s">
        <v>155</v>
      </c>
      <c r="E30" s="48"/>
      <c r="F30" s="49">
        <v>8.9700000000000006</v>
      </c>
      <c r="G30" s="93" t="s">
        <v>190</v>
      </c>
      <c r="H30" s="49">
        <v>14.95</v>
      </c>
      <c r="I30" s="50">
        <v>858259000704</v>
      </c>
      <c r="J30" s="51">
        <f t="shared" ref="J30:J31" si="6">E30*F30</f>
        <v>0</v>
      </c>
    </row>
    <row r="31" spans="1:10" s="52" customFormat="1" ht="18" x14ac:dyDescent="0.2">
      <c r="A31" s="45" t="s">
        <v>20</v>
      </c>
      <c r="B31" s="84"/>
      <c r="C31" s="46" t="s">
        <v>181</v>
      </c>
      <c r="D31" s="47" t="s">
        <v>94</v>
      </c>
      <c r="E31" s="48"/>
      <c r="F31" s="49">
        <v>14.97</v>
      </c>
      <c r="G31" s="93"/>
      <c r="H31" s="49">
        <v>24.95</v>
      </c>
      <c r="I31" s="50">
        <v>858259000254</v>
      </c>
      <c r="J31" s="51">
        <f t="shared" si="6"/>
        <v>0</v>
      </c>
    </row>
    <row r="32" spans="1:10" ht="18" x14ac:dyDescent="0.2">
      <c r="A32" s="15"/>
      <c r="B32" s="15"/>
      <c r="C32" s="16"/>
      <c r="D32" s="17"/>
      <c r="E32" s="18"/>
      <c r="F32" s="19"/>
      <c r="G32" s="19"/>
      <c r="H32" s="19"/>
      <c r="I32" s="12"/>
      <c r="J32" s="13"/>
    </row>
    <row r="33" spans="1:10" s="3" customFormat="1" ht="15" x14ac:dyDescent="0.2">
      <c r="A33" s="113" t="s">
        <v>121</v>
      </c>
      <c r="B33" s="114"/>
      <c r="C33" s="114"/>
      <c r="D33" s="114"/>
      <c r="E33" s="114"/>
      <c r="F33" s="114"/>
      <c r="G33" s="114"/>
      <c r="H33" s="114"/>
      <c r="I33" s="114"/>
      <c r="J33" s="23"/>
    </row>
    <row r="34" spans="1:10" s="52" customFormat="1" ht="18" x14ac:dyDescent="0.2">
      <c r="A34" s="62" t="s">
        <v>39</v>
      </c>
      <c r="B34" s="86"/>
      <c r="C34" s="63" t="s">
        <v>127</v>
      </c>
      <c r="D34" s="64" t="s">
        <v>149</v>
      </c>
      <c r="E34" s="65"/>
      <c r="F34" s="66">
        <v>23.97</v>
      </c>
      <c r="G34" s="93"/>
      <c r="H34" s="66">
        <v>39.950000000000003</v>
      </c>
      <c r="I34" s="67">
        <v>858259000384</v>
      </c>
      <c r="J34" s="68">
        <f t="shared" ref="J34:J48" si="7">E34*F34</f>
        <v>0</v>
      </c>
    </row>
    <row r="35" spans="1:10" s="52" customFormat="1" ht="18" x14ac:dyDescent="0.2">
      <c r="A35" s="45" t="s">
        <v>62</v>
      </c>
      <c r="B35" s="84"/>
      <c r="C35" s="46" t="s">
        <v>127</v>
      </c>
      <c r="D35" s="47" t="s">
        <v>169</v>
      </c>
      <c r="E35" s="48"/>
      <c r="F35" s="49">
        <v>14.97</v>
      </c>
      <c r="G35" s="93"/>
      <c r="H35" s="49">
        <v>24.95</v>
      </c>
      <c r="I35" s="50">
        <v>858259000896</v>
      </c>
      <c r="J35" s="51">
        <f t="shared" si="7"/>
        <v>0</v>
      </c>
    </row>
    <row r="36" spans="1:10" s="52" customFormat="1" ht="18" x14ac:dyDescent="0.2">
      <c r="A36" s="62" t="s">
        <v>44</v>
      </c>
      <c r="B36" s="86"/>
      <c r="C36" s="63" t="s">
        <v>128</v>
      </c>
      <c r="D36" s="64" t="s">
        <v>149</v>
      </c>
      <c r="E36" s="65"/>
      <c r="F36" s="66">
        <v>23.97</v>
      </c>
      <c r="G36" s="93"/>
      <c r="H36" s="66">
        <v>39.950000000000003</v>
      </c>
      <c r="I36" s="67">
        <v>858259000377</v>
      </c>
      <c r="J36" s="68">
        <f t="shared" si="7"/>
        <v>0</v>
      </c>
    </row>
    <row r="37" spans="1:10" s="52" customFormat="1" ht="18" x14ac:dyDescent="0.2">
      <c r="A37" s="45" t="s">
        <v>67</v>
      </c>
      <c r="B37" s="84"/>
      <c r="C37" s="46" t="s">
        <v>128</v>
      </c>
      <c r="D37" s="47" t="s">
        <v>169</v>
      </c>
      <c r="E37" s="48"/>
      <c r="F37" s="49">
        <v>14.97</v>
      </c>
      <c r="G37" s="93"/>
      <c r="H37" s="49">
        <v>24.95</v>
      </c>
      <c r="I37" s="50">
        <v>858259000933</v>
      </c>
      <c r="J37" s="51">
        <f t="shared" si="7"/>
        <v>0</v>
      </c>
    </row>
    <row r="38" spans="1:10" s="52" customFormat="1" ht="18" x14ac:dyDescent="0.2">
      <c r="A38" s="62" t="s">
        <v>40</v>
      </c>
      <c r="B38" s="86"/>
      <c r="C38" s="63" t="s">
        <v>129</v>
      </c>
      <c r="D38" s="64" t="s">
        <v>149</v>
      </c>
      <c r="E38" s="65"/>
      <c r="F38" s="66">
        <v>23.97</v>
      </c>
      <c r="G38" s="93"/>
      <c r="H38" s="66">
        <v>39.950000000000003</v>
      </c>
      <c r="I38" s="67">
        <v>858259000391</v>
      </c>
      <c r="J38" s="68">
        <f t="shared" si="7"/>
        <v>0</v>
      </c>
    </row>
    <row r="39" spans="1:10" s="52" customFormat="1" ht="18" x14ac:dyDescent="0.2">
      <c r="A39" s="45" t="s">
        <v>63</v>
      </c>
      <c r="B39" s="84"/>
      <c r="C39" s="46" t="s">
        <v>129</v>
      </c>
      <c r="D39" s="47" t="s">
        <v>169</v>
      </c>
      <c r="E39" s="48"/>
      <c r="F39" s="49">
        <v>14.97</v>
      </c>
      <c r="G39" s="93"/>
      <c r="H39" s="49">
        <v>24.95</v>
      </c>
      <c r="I39" s="50">
        <v>858259000902</v>
      </c>
      <c r="J39" s="51">
        <f t="shared" si="7"/>
        <v>0</v>
      </c>
    </row>
    <row r="40" spans="1:10" s="52" customFormat="1" ht="18" x14ac:dyDescent="0.2">
      <c r="A40" s="62" t="s">
        <v>41</v>
      </c>
      <c r="B40" s="86"/>
      <c r="C40" s="63" t="s">
        <v>130</v>
      </c>
      <c r="D40" s="64" t="s">
        <v>149</v>
      </c>
      <c r="E40" s="65"/>
      <c r="F40" s="66">
        <v>23.97</v>
      </c>
      <c r="G40" s="93"/>
      <c r="H40" s="66">
        <v>39.950000000000003</v>
      </c>
      <c r="I40" s="67">
        <v>858259000247</v>
      </c>
      <c r="J40" s="68">
        <f t="shared" si="7"/>
        <v>0</v>
      </c>
    </row>
    <row r="41" spans="1:10" s="52" customFormat="1" ht="18" x14ac:dyDescent="0.2">
      <c r="A41" s="45" t="s">
        <v>64</v>
      </c>
      <c r="B41" s="84"/>
      <c r="C41" s="46" t="s">
        <v>130</v>
      </c>
      <c r="D41" s="47" t="s">
        <v>169</v>
      </c>
      <c r="E41" s="48"/>
      <c r="F41" s="49">
        <v>14.97</v>
      </c>
      <c r="G41" s="93"/>
      <c r="H41" s="49">
        <v>24.95</v>
      </c>
      <c r="I41" s="50">
        <v>858259000919</v>
      </c>
      <c r="J41" s="51">
        <f t="shared" si="7"/>
        <v>0</v>
      </c>
    </row>
    <row r="42" spans="1:10" s="52" customFormat="1" ht="18" x14ac:dyDescent="0.2">
      <c r="A42" s="62" t="s">
        <v>42</v>
      </c>
      <c r="B42" s="86"/>
      <c r="C42" s="63" t="s">
        <v>131</v>
      </c>
      <c r="D42" s="64" t="s">
        <v>149</v>
      </c>
      <c r="E42" s="65"/>
      <c r="F42" s="66">
        <v>23.97</v>
      </c>
      <c r="G42" s="93"/>
      <c r="H42" s="66">
        <v>39.950000000000003</v>
      </c>
      <c r="I42" s="67">
        <v>858259000353</v>
      </c>
      <c r="J42" s="68">
        <f t="shared" si="7"/>
        <v>0</v>
      </c>
    </row>
    <row r="43" spans="1:10" s="52" customFormat="1" ht="18" x14ac:dyDescent="0.2">
      <c r="A43" s="45" t="s">
        <v>65</v>
      </c>
      <c r="B43" s="84"/>
      <c r="C43" s="46" t="s">
        <v>131</v>
      </c>
      <c r="D43" s="47" t="s">
        <v>169</v>
      </c>
      <c r="E43" s="48"/>
      <c r="F43" s="49">
        <v>17.97</v>
      </c>
      <c r="G43" s="93"/>
      <c r="H43" s="49">
        <v>29.95</v>
      </c>
      <c r="I43" s="50">
        <v>858259000926</v>
      </c>
      <c r="J43" s="51">
        <f t="shared" si="7"/>
        <v>0</v>
      </c>
    </row>
    <row r="44" spans="1:10" s="52" customFormat="1" ht="18" x14ac:dyDescent="0.2">
      <c r="A44" s="69" t="s">
        <v>43</v>
      </c>
      <c r="B44" s="87"/>
      <c r="C44" s="70" t="s">
        <v>184</v>
      </c>
      <c r="D44" s="71" t="s">
        <v>149</v>
      </c>
      <c r="E44" s="72"/>
      <c r="F44" s="73">
        <v>35.97</v>
      </c>
      <c r="G44" s="93" t="s">
        <v>190</v>
      </c>
      <c r="H44" s="73">
        <v>59.95</v>
      </c>
      <c r="I44" s="74">
        <v>858259000186</v>
      </c>
      <c r="J44" s="68">
        <f>E44*F44</f>
        <v>0</v>
      </c>
    </row>
    <row r="45" spans="1:10" s="52" customFormat="1" ht="18" x14ac:dyDescent="0.2">
      <c r="A45" s="45" t="s">
        <v>66</v>
      </c>
      <c r="B45" s="85"/>
      <c r="C45" s="54" t="s">
        <v>184</v>
      </c>
      <c r="D45" s="47" t="s">
        <v>169</v>
      </c>
      <c r="E45" s="48"/>
      <c r="F45" s="49">
        <v>23.97</v>
      </c>
      <c r="G45" s="93" t="s">
        <v>190</v>
      </c>
      <c r="H45" s="49">
        <v>39.950000000000003</v>
      </c>
      <c r="I45" s="50">
        <v>858259000889</v>
      </c>
      <c r="J45" s="51">
        <f t="shared" si="7"/>
        <v>0</v>
      </c>
    </row>
    <row r="46" spans="1:10" s="52" customFormat="1" ht="18" x14ac:dyDescent="0.2">
      <c r="A46" s="45" t="s">
        <v>68</v>
      </c>
      <c r="B46" s="84"/>
      <c r="C46" s="46" t="s">
        <v>112</v>
      </c>
      <c r="D46" s="47" t="s">
        <v>169</v>
      </c>
      <c r="E46" s="48"/>
      <c r="F46" s="49">
        <v>17.97</v>
      </c>
      <c r="G46" s="93" t="s">
        <v>190</v>
      </c>
      <c r="H46" s="49">
        <v>29.95</v>
      </c>
      <c r="I46" s="50">
        <v>858259000971</v>
      </c>
      <c r="J46" s="51">
        <f>E46*F46</f>
        <v>0</v>
      </c>
    </row>
    <row r="47" spans="1:10" s="52" customFormat="1" ht="18" x14ac:dyDescent="0.2">
      <c r="A47" s="45" t="s">
        <v>103</v>
      </c>
      <c r="B47" s="84"/>
      <c r="C47" s="46" t="s">
        <v>120</v>
      </c>
      <c r="D47" s="47" t="s">
        <v>169</v>
      </c>
      <c r="E47" s="48"/>
      <c r="F47" s="49">
        <v>17.97</v>
      </c>
      <c r="G47" s="93"/>
      <c r="H47" s="49">
        <v>29.95</v>
      </c>
      <c r="I47" s="50">
        <v>858259000490</v>
      </c>
      <c r="J47" s="51">
        <f t="shared" si="7"/>
        <v>0</v>
      </c>
    </row>
    <row r="48" spans="1:10" s="60" customFormat="1" ht="18" x14ac:dyDescent="0.2">
      <c r="A48" s="45" t="s">
        <v>59</v>
      </c>
      <c r="B48" s="84"/>
      <c r="C48" s="46" t="s">
        <v>89</v>
      </c>
      <c r="D48" s="47" t="s">
        <v>169</v>
      </c>
      <c r="E48" s="48"/>
      <c r="F48" s="49">
        <v>17.97</v>
      </c>
      <c r="G48" s="93"/>
      <c r="H48" s="49">
        <v>29.95</v>
      </c>
      <c r="I48" s="50">
        <v>858259000780</v>
      </c>
      <c r="J48" s="51">
        <f t="shared" si="7"/>
        <v>0</v>
      </c>
    </row>
    <row r="49" spans="1:10" s="35" customFormat="1" ht="18.75" thickBot="1" x14ac:dyDescent="0.25">
      <c r="A49" s="92"/>
      <c r="B49" s="8"/>
      <c r="C49" s="36"/>
      <c r="D49" s="37"/>
      <c r="E49" s="18"/>
      <c r="F49" s="38"/>
      <c r="G49" s="38"/>
      <c r="H49" s="38"/>
      <c r="I49" s="9"/>
      <c r="J49" s="27"/>
    </row>
    <row r="50" spans="1:10" s="3" customFormat="1" ht="15" x14ac:dyDescent="0.2">
      <c r="A50" s="131" t="s">
        <v>171</v>
      </c>
      <c r="B50" s="132"/>
      <c r="C50" s="132"/>
      <c r="D50" s="132"/>
      <c r="E50" s="132"/>
      <c r="F50" s="132"/>
      <c r="G50" s="132"/>
      <c r="H50" s="132"/>
      <c r="I50" s="132"/>
      <c r="J50" s="20"/>
    </row>
    <row r="51" spans="1:10" s="52" customFormat="1" ht="18" x14ac:dyDescent="0.2">
      <c r="A51" s="45" t="s">
        <v>104</v>
      </c>
      <c r="B51" s="84"/>
      <c r="C51" s="46" t="s">
        <v>119</v>
      </c>
      <c r="D51" s="47" t="s">
        <v>144</v>
      </c>
      <c r="E51" s="48"/>
      <c r="F51" s="49">
        <v>8.9700000000000006</v>
      </c>
      <c r="G51" s="93"/>
      <c r="H51" s="49">
        <v>14.95</v>
      </c>
      <c r="I51" s="50">
        <v>858259000544</v>
      </c>
      <c r="J51" s="51">
        <f t="shared" ref="J51:J60" si="8">E51*F51</f>
        <v>0</v>
      </c>
    </row>
    <row r="52" spans="1:10" s="52" customFormat="1" ht="18" x14ac:dyDescent="0.2">
      <c r="A52" s="45" t="s">
        <v>79</v>
      </c>
      <c r="B52" s="84"/>
      <c r="C52" s="46" t="s">
        <v>109</v>
      </c>
      <c r="D52" s="47" t="s">
        <v>145</v>
      </c>
      <c r="E52" s="48"/>
      <c r="F52" s="49">
        <v>11.97</v>
      </c>
      <c r="G52" s="93" t="s">
        <v>190</v>
      </c>
      <c r="H52" s="49">
        <v>19.95</v>
      </c>
      <c r="I52" s="50">
        <v>858259000643</v>
      </c>
      <c r="J52" s="51">
        <f t="shared" si="8"/>
        <v>0</v>
      </c>
    </row>
    <row r="53" spans="1:10" s="52" customFormat="1" ht="18" x14ac:dyDescent="0.2">
      <c r="A53" s="45" t="s">
        <v>27</v>
      </c>
      <c r="B53" s="84"/>
      <c r="C53" s="46" t="s">
        <v>69</v>
      </c>
      <c r="D53" s="47" t="s">
        <v>146</v>
      </c>
      <c r="E53" s="48"/>
      <c r="F53" s="49">
        <v>5.97</v>
      </c>
      <c r="G53" s="93"/>
      <c r="H53" s="49">
        <v>9.9500000000000011</v>
      </c>
      <c r="I53" s="50">
        <v>858259000285</v>
      </c>
      <c r="J53" s="51">
        <f t="shared" si="8"/>
        <v>0</v>
      </c>
    </row>
    <row r="54" spans="1:10" s="52" customFormat="1" ht="18" x14ac:dyDescent="0.2">
      <c r="A54" s="45" t="s">
        <v>60</v>
      </c>
      <c r="B54" s="84"/>
      <c r="C54" s="46" t="s">
        <v>88</v>
      </c>
      <c r="D54" s="47" t="s">
        <v>81</v>
      </c>
      <c r="E54" s="48"/>
      <c r="F54" s="49">
        <v>5.37</v>
      </c>
      <c r="G54" s="93"/>
      <c r="H54" s="49">
        <v>8.9499999999999993</v>
      </c>
      <c r="I54" s="50">
        <v>858259000803</v>
      </c>
      <c r="J54" s="51">
        <f t="shared" si="8"/>
        <v>0</v>
      </c>
    </row>
    <row r="55" spans="1:10" s="52" customFormat="1" ht="18" x14ac:dyDescent="0.2">
      <c r="A55" s="45" t="s">
        <v>61</v>
      </c>
      <c r="B55" s="84"/>
      <c r="C55" s="46" t="s">
        <v>108</v>
      </c>
      <c r="D55" s="47" t="s">
        <v>147</v>
      </c>
      <c r="E55" s="48"/>
      <c r="F55" s="49">
        <v>9.57</v>
      </c>
      <c r="G55" s="93"/>
      <c r="H55" s="49">
        <v>15.95</v>
      </c>
      <c r="I55" s="50">
        <v>858259000964</v>
      </c>
      <c r="J55" s="51">
        <f t="shared" si="8"/>
        <v>0</v>
      </c>
    </row>
    <row r="56" spans="1:10" s="52" customFormat="1" ht="18" x14ac:dyDescent="0.2">
      <c r="A56" s="45" t="s">
        <v>28</v>
      </c>
      <c r="B56" s="84"/>
      <c r="C56" s="46" t="s">
        <v>133</v>
      </c>
      <c r="D56" s="47" t="s">
        <v>146</v>
      </c>
      <c r="E56" s="48"/>
      <c r="F56" s="49">
        <v>11.97</v>
      </c>
      <c r="G56" s="93"/>
      <c r="H56" s="49">
        <v>19.95</v>
      </c>
      <c r="I56" s="50">
        <v>858259000476</v>
      </c>
      <c r="J56" s="51">
        <f t="shared" si="8"/>
        <v>0</v>
      </c>
    </row>
    <row r="57" spans="1:10" s="52" customFormat="1" ht="18" x14ac:dyDescent="0.2">
      <c r="A57" s="45" t="s">
        <v>71</v>
      </c>
      <c r="B57" s="84"/>
      <c r="C57" s="46" t="s">
        <v>107</v>
      </c>
      <c r="D57" s="47" t="s">
        <v>147</v>
      </c>
      <c r="E57" s="48"/>
      <c r="F57" s="49">
        <v>9.57</v>
      </c>
      <c r="G57" s="93"/>
      <c r="H57" s="49">
        <v>15.95</v>
      </c>
      <c r="I57" s="50">
        <v>858259000988</v>
      </c>
      <c r="J57" s="51">
        <f t="shared" si="8"/>
        <v>0</v>
      </c>
    </row>
    <row r="58" spans="1:10" s="52" customFormat="1" ht="18" x14ac:dyDescent="0.2">
      <c r="A58" s="45" t="s">
        <v>55</v>
      </c>
      <c r="B58" s="84"/>
      <c r="C58" s="46" t="s">
        <v>87</v>
      </c>
      <c r="D58" s="47" t="s">
        <v>144</v>
      </c>
      <c r="E58" s="48"/>
      <c r="F58" s="49">
        <v>11.97</v>
      </c>
      <c r="G58" s="93">
        <f t="shared" ref="G58" si="9">F58*0.75</f>
        <v>8.9775000000000009</v>
      </c>
      <c r="H58" s="49">
        <v>19.95</v>
      </c>
      <c r="I58" s="50">
        <v>858259000759</v>
      </c>
      <c r="J58" s="51">
        <f t="shared" si="8"/>
        <v>0</v>
      </c>
    </row>
    <row r="59" spans="1:10" s="52" customFormat="1" ht="18" x14ac:dyDescent="0.2">
      <c r="A59" s="45" t="s">
        <v>33</v>
      </c>
      <c r="B59" s="84"/>
      <c r="C59" s="46" t="s">
        <v>70</v>
      </c>
      <c r="D59" s="47" t="s">
        <v>145</v>
      </c>
      <c r="E59" s="48"/>
      <c r="F59" s="49">
        <v>22.17</v>
      </c>
      <c r="G59" s="93"/>
      <c r="H59" s="49">
        <v>36.950000000000003</v>
      </c>
      <c r="I59" s="50">
        <v>858259000100</v>
      </c>
      <c r="J59" s="51">
        <f t="shared" si="8"/>
        <v>0</v>
      </c>
    </row>
    <row r="60" spans="1:10" s="52" customFormat="1" ht="18" x14ac:dyDescent="0.2">
      <c r="A60" s="75" t="s">
        <v>30</v>
      </c>
      <c r="B60" s="88"/>
      <c r="C60" s="46" t="s">
        <v>31</v>
      </c>
      <c r="D60" s="47" t="s">
        <v>148</v>
      </c>
      <c r="E60" s="48"/>
      <c r="F60" s="49">
        <v>11.97</v>
      </c>
      <c r="G60" s="93"/>
      <c r="H60" s="49">
        <v>19.95</v>
      </c>
      <c r="I60" s="50">
        <v>858259000056</v>
      </c>
      <c r="J60" s="51">
        <f t="shared" si="8"/>
        <v>0</v>
      </c>
    </row>
    <row r="61" spans="1:10" s="52" customFormat="1" ht="18" x14ac:dyDescent="0.2">
      <c r="A61" s="45" t="s">
        <v>72</v>
      </c>
      <c r="B61" s="84"/>
      <c r="C61" s="46" t="s">
        <v>106</v>
      </c>
      <c r="D61" s="47" t="s">
        <v>144</v>
      </c>
      <c r="E61" s="48"/>
      <c r="F61" s="49">
        <v>11.97</v>
      </c>
      <c r="G61" s="93"/>
      <c r="H61" s="49">
        <v>19.95</v>
      </c>
      <c r="I61" s="50">
        <v>858259000636</v>
      </c>
      <c r="J61" s="51">
        <f>E61*F61</f>
        <v>0</v>
      </c>
    </row>
    <row r="62" spans="1:10" s="52" customFormat="1" ht="18" x14ac:dyDescent="0.2">
      <c r="A62" s="45" t="s">
        <v>36</v>
      </c>
      <c r="B62" s="84"/>
      <c r="C62" s="46" t="s">
        <v>157</v>
      </c>
      <c r="D62" s="47" t="s">
        <v>82</v>
      </c>
      <c r="E62" s="48"/>
      <c r="F62" s="49">
        <v>4.17</v>
      </c>
      <c r="G62" s="93"/>
      <c r="H62" s="49">
        <v>6.95</v>
      </c>
      <c r="I62" s="50">
        <v>858259000216</v>
      </c>
      <c r="J62" s="51">
        <f t="shared" ref="J62:J77" si="10">E62*F62</f>
        <v>0</v>
      </c>
    </row>
    <row r="63" spans="1:10" s="52" customFormat="1" ht="18" x14ac:dyDescent="0.2">
      <c r="A63" s="45" t="s">
        <v>159</v>
      </c>
      <c r="B63" s="84"/>
      <c r="C63" s="46" t="s">
        <v>175</v>
      </c>
      <c r="D63" s="47" t="s">
        <v>161</v>
      </c>
      <c r="E63" s="48"/>
      <c r="F63" s="49">
        <v>53.55</v>
      </c>
      <c r="G63" s="93">
        <f t="shared" ref="G63" si="11">F63*0.75</f>
        <v>40.162499999999994</v>
      </c>
      <c r="H63" s="49">
        <v>89.1</v>
      </c>
      <c r="I63" s="50">
        <v>856682008113</v>
      </c>
      <c r="J63" s="51">
        <f t="shared" si="10"/>
        <v>0</v>
      </c>
    </row>
    <row r="64" spans="1:10" s="52" customFormat="1" ht="18" x14ac:dyDescent="0.2">
      <c r="A64" s="45" t="s">
        <v>34</v>
      </c>
      <c r="B64" s="84"/>
      <c r="C64" s="46" t="s">
        <v>85</v>
      </c>
      <c r="D64" s="47" t="s">
        <v>75</v>
      </c>
      <c r="E64" s="48"/>
      <c r="F64" s="49">
        <v>17.97</v>
      </c>
      <c r="G64" s="93"/>
      <c r="H64" s="49">
        <v>29.95</v>
      </c>
      <c r="I64" s="50">
        <v>858259000360</v>
      </c>
      <c r="J64" s="51">
        <f t="shared" si="10"/>
        <v>0</v>
      </c>
    </row>
    <row r="65" spans="1:10" s="52" customFormat="1" ht="18" x14ac:dyDescent="0.2">
      <c r="A65" s="45" t="s">
        <v>32</v>
      </c>
      <c r="B65" s="84"/>
      <c r="C65" s="46" t="s">
        <v>54</v>
      </c>
      <c r="D65" s="47" t="s">
        <v>149</v>
      </c>
      <c r="E65" s="48"/>
      <c r="F65" s="49">
        <v>23.97</v>
      </c>
      <c r="G65" s="93"/>
      <c r="H65" s="49">
        <v>39.950000000000003</v>
      </c>
      <c r="I65" s="50">
        <v>858259000506</v>
      </c>
      <c r="J65" s="51">
        <f t="shared" si="10"/>
        <v>0</v>
      </c>
    </row>
    <row r="66" spans="1:10" s="52" customFormat="1" ht="18" x14ac:dyDescent="0.2">
      <c r="A66" s="45" t="s">
        <v>26</v>
      </c>
      <c r="B66" s="84"/>
      <c r="C66" s="46" t="s">
        <v>134</v>
      </c>
      <c r="D66" s="47" t="s">
        <v>150</v>
      </c>
      <c r="E66" s="48"/>
      <c r="F66" s="49">
        <v>8.9700000000000006</v>
      </c>
      <c r="G66" s="93"/>
      <c r="H66" s="49">
        <v>14.95</v>
      </c>
      <c r="I66" s="50">
        <v>858259000162</v>
      </c>
      <c r="J66" s="51">
        <f t="shared" si="10"/>
        <v>0</v>
      </c>
    </row>
    <row r="67" spans="1:10" s="52" customFormat="1" ht="18" x14ac:dyDescent="0.2">
      <c r="A67" s="45" t="s">
        <v>25</v>
      </c>
      <c r="B67" s="84"/>
      <c r="C67" s="46" t="s">
        <v>135</v>
      </c>
      <c r="D67" s="47" t="s">
        <v>150</v>
      </c>
      <c r="E67" s="48"/>
      <c r="F67" s="49">
        <v>8.9700000000000006</v>
      </c>
      <c r="G67" s="93"/>
      <c r="H67" s="49">
        <v>14.95</v>
      </c>
      <c r="I67" s="50">
        <v>858259000155</v>
      </c>
      <c r="J67" s="51">
        <f t="shared" si="10"/>
        <v>0</v>
      </c>
    </row>
    <row r="68" spans="1:10" s="52" customFormat="1" ht="18" x14ac:dyDescent="0.2">
      <c r="A68" s="45" t="s">
        <v>29</v>
      </c>
      <c r="B68" s="84"/>
      <c r="C68" s="46" t="s">
        <v>132</v>
      </c>
      <c r="D68" s="47" t="s">
        <v>150</v>
      </c>
      <c r="E68" s="48"/>
      <c r="F68" s="49">
        <v>11.97</v>
      </c>
      <c r="G68" s="93"/>
      <c r="H68" s="49">
        <v>19.95</v>
      </c>
      <c r="I68" s="50">
        <v>858259000179</v>
      </c>
      <c r="J68" s="51">
        <f t="shared" si="10"/>
        <v>0</v>
      </c>
    </row>
    <row r="69" spans="1:10" s="52" customFormat="1" ht="18" x14ac:dyDescent="0.2">
      <c r="A69" s="45" t="s">
        <v>35</v>
      </c>
      <c r="B69" s="84"/>
      <c r="C69" s="46" t="s">
        <v>86</v>
      </c>
      <c r="D69" s="47" t="s">
        <v>151</v>
      </c>
      <c r="E69" s="48"/>
      <c r="F69" s="49">
        <v>5.97</v>
      </c>
      <c r="G69" s="93" t="s">
        <v>190</v>
      </c>
      <c r="H69" s="49">
        <v>9.9500000000000011</v>
      </c>
      <c r="I69" s="50">
        <v>858259000278</v>
      </c>
      <c r="J69" s="51">
        <f t="shared" si="10"/>
        <v>0</v>
      </c>
    </row>
    <row r="70" spans="1:10" s="52" customFormat="1" ht="18" x14ac:dyDescent="0.2">
      <c r="A70" s="45" t="s">
        <v>37</v>
      </c>
      <c r="B70" s="84"/>
      <c r="C70" s="46" t="s">
        <v>38</v>
      </c>
      <c r="D70" s="47" t="s">
        <v>152</v>
      </c>
      <c r="E70" s="48"/>
      <c r="F70" s="49">
        <v>17.97</v>
      </c>
      <c r="G70" s="93"/>
      <c r="H70" s="49">
        <v>29.95</v>
      </c>
      <c r="I70" s="50">
        <v>858259000315</v>
      </c>
      <c r="J70" s="51">
        <f t="shared" si="10"/>
        <v>0</v>
      </c>
    </row>
    <row r="71" spans="1:10" s="61" customFormat="1" ht="18" x14ac:dyDescent="0.2">
      <c r="A71" s="75" t="s">
        <v>115</v>
      </c>
      <c r="B71" s="88"/>
      <c r="C71" s="46" t="s">
        <v>141</v>
      </c>
      <c r="D71" s="47" t="s">
        <v>153</v>
      </c>
      <c r="E71" s="48"/>
      <c r="F71" s="49">
        <v>14.97</v>
      </c>
      <c r="G71" s="93"/>
      <c r="H71" s="49">
        <v>24.95</v>
      </c>
      <c r="I71" s="50">
        <v>858259000070</v>
      </c>
      <c r="J71" s="51">
        <f t="shared" si="10"/>
        <v>0</v>
      </c>
    </row>
    <row r="72" spans="1:10" s="61" customFormat="1" ht="18" x14ac:dyDescent="0.2">
      <c r="A72" s="45" t="s">
        <v>114</v>
      </c>
      <c r="B72" s="84"/>
      <c r="C72" s="46" t="s">
        <v>138</v>
      </c>
      <c r="D72" s="47" t="s">
        <v>158</v>
      </c>
      <c r="E72" s="48"/>
      <c r="F72" s="49">
        <v>11.97</v>
      </c>
      <c r="G72" s="93"/>
      <c r="H72" s="49">
        <v>19.95</v>
      </c>
      <c r="I72" s="50">
        <v>858259000537</v>
      </c>
      <c r="J72" s="51">
        <f t="shared" si="10"/>
        <v>0</v>
      </c>
    </row>
    <row r="73" spans="1:10" s="61" customFormat="1" ht="18" x14ac:dyDescent="0.2">
      <c r="A73" s="45" t="s">
        <v>116</v>
      </c>
      <c r="B73" s="84"/>
      <c r="C73" s="46" t="s">
        <v>139</v>
      </c>
      <c r="D73" s="47" t="s">
        <v>144</v>
      </c>
      <c r="E73" s="48"/>
      <c r="F73" s="49">
        <v>11.97</v>
      </c>
      <c r="G73" s="93"/>
      <c r="H73" s="49">
        <v>19.95</v>
      </c>
      <c r="I73" s="50">
        <v>858259000087</v>
      </c>
      <c r="J73" s="51">
        <f t="shared" si="10"/>
        <v>0</v>
      </c>
    </row>
    <row r="74" spans="1:10" s="61" customFormat="1" ht="18" x14ac:dyDescent="0.2">
      <c r="A74" s="45" t="s">
        <v>117</v>
      </c>
      <c r="B74" s="84"/>
      <c r="C74" s="46" t="s">
        <v>140</v>
      </c>
      <c r="D74" s="47" t="s">
        <v>83</v>
      </c>
      <c r="E74" s="48"/>
      <c r="F74" s="49">
        <v>14.97</v>
      </c>
      <c r="G74" s="93"/>
      <c r="H74" s="49">
        <v>24.95</v>
      </c>
      <c r="I74" s="50">
        <v>858259000407</v>
      </c>
      <c r="J74" s="51">
        <f t="shared" si="10"/>
        <v>0</v>
      </c>
    </row>
    <row r="75" spans="1:10" s="52" customFormat="1" ht="18" x14ac:dyDescent="0.2">
      <c r="A75" s="45" t="s">
        <v>105</v>
      </c>
      <c r="B75" s="84"/>
      <c r="C75" s="46" t="s">
        <v>118</v>
      </c>
      <c r="D75" s="47" t="s">
        <v>144</v>
      </c>
      <c r="E75" s="48"/>
      <c r="F75" s="49">
        <v>11.97</v>
      </c>
      <c r="G75" s="93"/>
      <c r="H75" s="49">
        <v>19.95</v>
      </c>
      <c r="I75" s="50">
        <v>858259000582</v>
      </c>
      <c r="J75" s="51">
        <f t="shared" si="10"/>
        <v>0</v>
      </c>
    </row>
    <row r="76" spans="1:10" s="52" customFormat="1" ht="18" x14ac:dyDescent="0.2">
      <c r="A76" s="45" t="s">
        <v>56</v>
      </c>
      <c r="B76" s="84"/>
      <c r="C76" s="46" t="s">
        <v>123</v>
      </c>
      <c r="D76" s="47" t="s">
        <v>154</v>
      </c>
      <c r="E76" s="48"/>
      <c r="F76" s="49">
        <v>11.97</v>
      </c>
      <c r="G76" s="93"/>
      <c r="H76" s="49">
        <v>19.95</v>
      </c>
      <c r="I76" s="50">
        <v>858259000766</v>
      </c>
      <c r="J76" s="51">
        <f t="shared" si="10"/>
        <v>0</v>
      </c>
    </row>
    <row r="77" spans="1:10" s="60" customFormat="1" ht="18" x14ac:dyDescent="0.2">
      <c r="A77" s="45" t="s">
        <v>80</v>
      </c>
      <c r="B77" s="84"/>
      <c r="C77" s="46" t="s">
        <v>113</v>
      </c>
      <c r="D77" s="47" t="s">
        <v>83</v>
      </c>
      <c r="E77" s="48"/>
      <c r="F77" s="49">
        <v>14.97</v>
      </c>
      <c r="G77" s="93"/>
      <c r="H77" s="49">
        <v>24.95</v>
      </c>
      <c r="I77" s="50">
        <v>858259000520</v>
      </c>
      <c r="J77" s="51">
        <f t="shared" si="10"/>
        <v>0</v>
      </c>
    </row>
    <row r="78" spans="1:10" s="35" customFormat="1" ht="18.75" thickBot="1" x14ac:dyDescent="0.25">
      <c r="A78" s="92"/>
      <c r="B78" s="8"/>
      <c r="C78" s="36"/>
      <c r="D78" s="37"/>
      <c r="E78" s="18"/>
      <c r="F78" s="38"/>
      <c r="G78" s="38"/>
      <c r="H78" s="38"/>
      <c r="I78" s="9"/>
      <c r="J78" s="27"/>
    </row>
    <row r="79" spans="1:10" ht="15" x14ac:dyDescent="0.2">
      <c r="A79" s="129" t="s">
        <v>122</v>
      </c>
      <c r="B79" s="130"/>
      <c r="C79" s="130"/>
      <c r="D79" s="130"/>
      <c r="E79" s="130"/>
      <c r="F79" s="130"/>
      <c r="G79" s="130"/>
      <c r="H79" s="130"/>
      <c r="I79" s="130"/>
      <c r="J79" s="21"/>
    </row>
    <row r="80" spans="1:10" s="52" customFormat="1" ht="18" x14ac:dyDescent="0.2">
      <c r="A80" s="53" t="s">
        <v>45</v>
      </c>
      <c r="B80" s="85"/>
      <c r="C80" s="54" t="s">
        <v>46</v>
      </c>
      <c r="D80" s="76" t="s">
        <v>76</v>
      </c>
      <c r="E80" s="56"/>
      <c r="F80" s="57">
        <v>17.97</v>
      </c>
      <c r="G80" s="93"/>
      <c r="H80" s="57">
        <v>29.95</v>
      </c>
      <c r="I80" s="58">
        <v>858259000032</v>
      </c>
      <c r="J80" s="59">
        <f>E80*F80</f>
        <v>0</v>
      </c>
    </row>
    <row r="81" spans="1:10" s="52" customFormat="1" ht="18" x14ac:dyDescent="0.2">
      <c r="A81" s="45" t="s">
        <v>47</v>
      </c>
      <c r="B81" s="84"/>
      <c r="C81" s="46" t="s">
        <v>48</v>
      </c>
      <c r="D81" s="77" t="s">
        <v>76</v>
      </c>
      <c r="E81" s="48"/>
      <c r="F81" s="49">
        <v>17.97</v>
      </c>
      <c r="G81" s="93"/>
      <c r="H81" s="49">
        <v>29.95</v>
      </c>
      <c r="I81" s="50">
        <v>858259000193</v>
      </c>
      <c r="J81" s="51">
        <f>E81*F81</f>
        <v>0</v>
      </c>
    </row>
    <row r="82" spans="1:10" s="52" customFormat="1" ht="18" x14ac:dyDescent="0.2">
      <c r="A82" s="45" t="s">
        <v>58</v>
      </c>
      <c r="B82" s="84"/>
      <c r="C82" s="46" t="s">
        <v>73</v>
      </c>
      <c r="D82" s="77" t="s">
        <v>100</v>
      </c>
      <c r="E82" s="48"/>
      <c r="F82" s="49">
        <v>23.97</v>
      </c>
      <c r="G82" s="93"/>
      <c r="H82" s="49">
        <v>39.950000000000003</v>
      </c>
      <c r="I82" s="50">
        <v>858259000599</v>
      </c>
      <c r="J82" s="51">
        <f>E82*F82</f>
        <v>0</v>
      </c>
    </row>
    <row r="83" spans="1:10" s="52" customFormat="1" ht="18" x14ac:dyDescent="0.2">
      <c r="A83" s="75" t="s">
        <v>57</v>
      </c>
      <c r="B83" s="88"/>
      <c r="C83" s="78" t="s">
        <v>74</v>
      </c>
      <c r="D83" s="79" t="s">
        <v>75</v>
      </c>
      <c r="E83" s="80"/>
      <c r="F83" s="81">
        <v>22.17</v>
      </c>
      <c r="G83" s="93"/>
      <c r="H83" s="81">
        <v>36.950000000000003</v>
      </c>
      <c r="I83" s="82">
        <v>858259000148</v>
      </c>
      <c r="J83" s="83">
        <f>E83*F83</f>
        <v>0</v>
      </c>
    </row>
    <row r="84" spans="1:10" s="52" customFormat="1" ht="18" x14ac:dyDescent="0.2">
      <c r="A84" s="75" t="s">
        <v>165</v>
      </c>
      <c r="B84" s="88"/>
      <c r="C84" s="78" t="s">
        <v>176</v>
      </c>
      <c r="D84" s="79" t="s">
        <v>75</v>
      </c>
      <c r="E84" s="80"/>
      <c r="F84" s="81">
        <v>19.77</v>
      </c>
      <c r="G84" s="93"/>
      <c r="H84" s="81">
        <v>32.950000000000003</v>
      </c>
      <c r="I84" s="82">
        <v>856682008243</v>
      </c>
      <c r="J84" s="83">
        <f>E84*F84</f>
        <v>0</v>
      </c>
    </row>
    <row r="85" spans="1:10" s="52" customFormat="1" ht="18.75" thickBot="1" x14ac:dyDescent="0.25">
      <c r="A85" s="75" t="s">
        <v>191</v>
      </c>
      <c r="B85" s="88" t="s">
        <v>192</v>
      </c>
      <c r="C85" s="78" t="s">
        <v>193</v>
      </c>
      <c r="D85" s="79" t="s">
        <v>81</v>
      </c>
      <c r="E85" s="80"/>
      <c r="F85" s="81">
        <v>11.97</v>
      </c>
      <c r="G85" s="93"/>
      <c r="H85" s="81">
        <v>19.95</v>
      </c>
      <c r="I85" s="82">
        <v>856682008038</v>
      </c>
      <c r="J85" s="83">
        <f t="shared" ref="J85" si="12">E85*F85</f>
        <v>0</v>
      </c>
    </row>
    <row r="86" spans="1:10" ht="18" x14ac:dyDescent="0.2">
      <c r="A86" s="33" t="s">
        <v>172</v>
      </c>
      <c r="B86" s="89"/>
      <c r="C86" s="39"/>
      <c r="D86" s="40"/>
      <c r="E86" s="41"/>
      <c r="F86" s="42"/>
      <c r="G86" s="43"/>
      <c r="H86" s="44"/>
      <c r="I86" s="28"/>
      <c r="J86" s="29"/>
    </row>
    <row r="87" spans="1:10" x14ac:dyDescent="0.2">
      <c r="A87" s="133"/>
      <c r="B87" s="134"/>
      <c r="C87" s="134"/>
      <c r="D87" s="134"/>
      <c r="E87" s="134"/>
      <c r="F87" s="134"/>
      <c r="G87" s="134"/>
      <c r="H87" s="135"/>
      <c r="I87" s="31" t="s">
        <v>136</v>
      </c>
      <c r="J87" s="13"/>
    </row>
    <row r="88" spans="1:10" ht="13.5" thickBot="1" x14ac:dyDescent="0.25">
      <c r="A88" s="136"/>
      <c r="B88" s="137"/>
      <c r="C88" s="137"/>
      <c r="D88" s="137"/>
      <c r="E88" s="137"/>
      <c r="F88" s="137"/>
      <c r="G88" s="137"/>
      <c r="H88" s="138"/>
      <c r="I88" s="31" t="s">
        <v>17</v>
      </c>
      <c r="J88" s="32">
        <f>SUM(J13:J87)</f>
        <v>0</v>
      </c>
    </row>
    <row r="89" spans="1:10" ht="26.25" x14ac:dyDescent="0.4">
      <c r="A89" s="4" t="s">
        <v>188</v>
      </c>
      <c r="B89" s="4"/>
      <c r="C89" s="4"/>
      <c r="D89" s="4"/>
      <c r="E89" s="7"/>
      <c r="F89" s="125" t="s">
        <v>137</v>
      </c>
      <c r="G89" s="126"/>
      <c r="H89" s="126"/>
      <c r="I89" s="126"/>
      <c r="J89" s="126"/>
    </row>
    <row r="90" spans="1:10" x14ac:dyDescent="0.2">
      <c r="A90" s="4"/>
      <c r="B90" s="4"/>
      <c r="C90" s="4"/>
      <c r="D90" s="4"/>
      <c r="E90" s="7"/>
      <c r="F90" s="127" t="s">
        <v>173</v>
      </c>
      <c r="G90" s="128"/>
      <c r="H90" s="128"/>
      <c r="I90" s="128"/>
      <c r="J90" s="128"/>
    </row>
    <row r="91" spans="1:10" ht="7.5" customHeight="1" x14ac:dyDescent="0.2">
      <c r="A91" s="4" t="s">
        <v>49</v>
      </c>
      <c r="B91" s="4"/>
      <c r="C91" s="4"/>
      <c r="D91" s="4"/>
      <c r="E91" s="7"/>
      <c r="F91" s="4"/>
      <c r="G91" s="4"/>
      <c r="H91" s="4"/>
      <c r="I91" s="4"/>
      <c r="J91" s="4"/>
    </row>
    <row r="92" spans="1:10" ht="15" x14ac:dyDescent="0.2">
      <c r="A92" s="4" t="s">
        <v>50</v>
      </c>
      <c r="B92" s="4"/>
      <c r="C92" s="4"/>
      <c r="D92" s="4"/>
      <c r="E92" s="7"/>
      <c r="F92" s="123" t="s">
        <v>187</v>
      </c>
      <c r="G92" s="124"/>
      <c r="H92" s="124"/>
      <c r="I92" s="124"/>
      <c r="J92" s="124"/>
    </row>
    <row r="93" spans="1:10" x14ac:dyDescent="0.2">
      <c r="A93" s="4" t="s">
        <v>51</v>
      </c>
      <c r="B93" s="4"/>
      <c r="C93" s="4"/>
      <c r="D93" s="4"/>
      <c r="E93" s="7"/>
      <c r="F93" s="4"/>
      <c r="G93" s="4"/>
      <c r="H93" s="4"/>
      <c r="I93" s="4"/>
      <c r="J93" s="4"/>
    </row>
    <row r="94" spans="1:10" x14ac:dyDescent="0.2">
      <c r="A94" s="4" t="s">
        <v>52</v>
      </c>
      <c r="B94" s="4"/>
      <c r="C94" s="4"/>
      <c r="D94" s="4"/>
      <c r="E94" s="7"/>
      <c r="F94" s="4"/>
      <c r="G94" s="4"/>
      <c r="H94" s="4"/>
      <c r="I94" s="4"/>
      <c r="J94" s="4"/>
    </row>
    <row r="95" spans="1:10" x14ac:dyDescent="0.2">
      <c r="A95" s="4" t="s">
        <v>53</v>
      </c>
      <c r="B95" s="4"/>
      <c r="C95" s="4"/>
      <c r="D95" s="4"/>
      <c r="E95" s="7"/>
      <c r="F95" s="4"/>
      <c r="G95" s="4"/>
      <c r="H95" s="4"/>
      <c r="I95" s="4"/>
      <c r="J95" s="4"/>
    </row>
    <row r="96" spans="1:10" x14ac:dyDescent="0.2">
      <c r="F96" s="4"/>
      <c r="G96" s="4"/>
      <c r="H96" s="4"/>
      <c r="I96" s="4"/>
      <c r="J96" s="4" t="s">
        <v>194</v>
      </c>
    </row>
  </sheetData>
  <sortState xmlns:xlrd2="http://schemas.microsoft.com/office/spreadsheetml/2017/richdata2" ref="A15:K27">
    <sortCondition ref="C15:C27"/>
  </sortState>
  <mergeCells count="16">
    <mergeCell ref="F92:J92"/>
    <mergeCell ref="F89:J89"/>
    <mergeCell ref="F90:J90"/>
    <mergeCell ref="A12:I12"/>
    <mergeCell ref="A29:I29"/>
    <mergeCell ref="A50:I50"/>
    <mergeCell ref="A79:I79"/>
    <mergeCell ref="A87:H88"/>
    <mergeCell ref="C2:C5"/>
    <mergeCell ref="C6:C7"/>
    <mergeCell ref="C8:C9"/>
    <mergeCell ref="A33:I33"/>
    <mergeCell ref="H2:J2"/>
    <mergeCell ref="I3:J3"/>
    <mergeCell ref="I4:J4"/>
    <mergeCell ref="I5:J5"/>
  </mergeCells>
  <phoneticPr fontId="3" type="noConversion"/>
  <hyperlinks>
    <hyperlink ref="A8" r:id="rId1" xr:uid="{00000000-0004-0000-0000-000000000000}"/>
    <hyperlink ref="A9" r:id="rId2" xr:uid="{00000000-0004-0000-0000-000001000000}"/>
  </hyperlinks>
  <printOptions horizontalCentered="1" verticalCentered="1"/>
  <pageMargins left="0.25" right="0.25" top="0.25" bottom="0.25" header="0" footer="0"/>
  <pageSetup scale="68" fitToHeight="2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Niccum</dc:creator>
  <cp:lastModifiedBy>Matt Black</cp:lastModifiedBy>
  <cp:revision/>
  <cp:lastPrinted>2022-02-07T23:06:36Z</cp:lastPrinted>
  <dcterms:created xsi:type="dcterms:W3CDTF">2010-07-07T14:51:36Z</dcterms:created>
  <dcterms:modified xsi:type="dcterms:W3CDTF">2023-11-22T17:50:42Z</dcterms:modified>
</cp:coreProperties>
</file>